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22890" windowHeight="10110"/>
  </bookViews>
  <sheets>
    <sheet name="Workshop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0" localSheetId="0">#REF!</definedName>
    <definedName name="\0">#REF!</definedName>
    <definedName name="\A" localSheetId="0">'[1]CLAC Rates to 20120913'!#REF!</definedName>
    <definedName name="\A">'[1]CLAC Rates to 20120913'!#REF!</definedName>
    <definedName name="\B" localSheetId="0">#REF!</definedName>
    <definedName name="\B">#REF!</definedName>
    <definedName name="\C">'[1]CLAC Rates to 20120913'!#REF!</definedName>
    <definedName name="\E" localSheetId="0">#REF!</definedName>
    <definedName name="\E">#REF!</definedName>
    <definedName name="\H">#REF!</definedName>
    <definedName name="\I">#REF!</definedName>
    <definedName name="\K">#REF!</definedName>
    <definedName name="\L">#REF!</definedName>
    <definedName name="\M">[2]SSBOM!#REF!</definedName>
    <definedName name="\P">'[1]CLAC Rates to 20120913'!#REF!</definedName>
    <definedName name="\PRINTDETAIL" localSheetId="0">#REF!</definedName>
    <definedName name="\PRINTDETAIL">#REF!</definedName>
    <definedName name="\S">[2]SSBOM!#REF!</definedName>
    <definedName name="\T">'[1]CLAC Rates to 20120913'!#REF!</definedName>
    <definedName name="\x" localSheetId="0">#REF!</definedName>
    <definedName name="\x">#REF!</definedName>
    <definedName name="_" localSheetId="0">#REF!</definedName>
    <definedName name="_">#REF!</definedName>
    <definedName name="__________col1" localSheetId="0">#REF!</definedName>
    <definedName name="__________col1">#REF!</definedName>
    <definedName name="__________col2">#REF!</definedName>
    <definedName name="__________col3">#REF!</definedName>
    <definedName name="_________col1">#REF!</definedName>
    <definedName name="_________col2">#REF!</definedName>
    <definedName name="_________col3">#REF!</definedName>
    <definedName name="________col1">#REF!</definedName>
    <definedName name="________col2">#REF!</definedName>
    <definedName name="________col3">#REF!</definedName>
    <definedName name="_______col1">#REF!</definedName>
    <definedName name="_______col2">#REF!</definedName>
    <definedName name="_______col3">#REF!</definedName>
    <definedName name="______ALL1">'[3]Rates to 4-30-09'!#REF!</definedName>
    <definedName name="______col1" localSheetId="0">#REF!</definedName>
    <definedName name="______col1">#REF!</definedName>
    <definedName name="______col2" localSheetId="0">#REF!</definedName>
    <definedName name="______col2">#REF!</definedName>
    <definedName name="______col3" localSheetId="0">#REF!</definedName>
    <definedName name="______col3">#REF!</definedName>
    <definedName name="_____101INSTRUMENTINDEX">#REF!</definedName>
    <definedName name="_____ALL1">'[3]Rates to 4-30-09'!#REF!</definedName>
    <definedName name="_____col1" localSheetId="0">#REF!</definedName>
    <definedName name="_____col1">#REF!</definedName>
    <definedName name="_____col2" localSheetId="0">#REF!</definedName>
    <definedName name="_____col2">#REF!</definedName>
    <definedName name="_____col3" localSheetId="0">#REF!</definedName>
    <definedName name="_____col3">#REF!</definedName>
    <definedName name="____101INSTRUMENTINDEX">#REF!</definedName>
    <definedName name="____ALL1">'[3]Rates to 4-30-09'!#REF!</definedName>
    <definedName name="____col1" localSheetId="0">#REF!</definedName>
    <definedName name="____col1">#REF!</definedName>
    <definedName name="____col2" localSheetId="0">#REF!</definedName>
    <definedName name="____col2">#REF!</definedName>
    <definedName name="____col3" localSheetId="0">#REF!</definedName>
    <definedName name="____col3">#REF!</definedName>
    <definedName name="____DOC02">'[4]9000'!$J$119</definedName>
    <definedName name="____DOC03">'[4]9000'!$J$120</definedName>
    <definedName name="____DOC04">'[4]9000'!$J$121</definedName>
    <definedName name="___101INSTRUMENTINDEX">#REF!</definedName>
    <definedName name="___ALL1">'[3]Rates to 4-30-09'!#REF!</definedName>
    <definedName name="___col1" localSheetId="0">#REF!</definedName>
    <definedName name="___col1">#REF!</definedName>
    <definedName name="___col2" localSheetId="0">#REF!</definedName>
    <definedName name="___col2">#REF!</definedName>
    <definedName name="___col3" localSheetId="0">#REF!</definedName>
    <definedName name="___col3">#REF!</definedName>
    <definedName name="___DOC02">'[4]9000'!$J$119</definedName>
    <definedName name="___DOC03">'[4]9000'!$J$120</definedName>
    <definedName name="___DOC04">'[4]9000'!$J$121</definedName>
    <definedName name="__1_101INSTRUMENTINDEX">#REF!</definedName>
    <definedName name="__101INSTRUMENTINDEX">#REF!</definedName>
    <definedName name="__ALL1">'[3]Rates to 4-30-09'!#REF!</definedName>
    <definedName name="__col1" localSheetId="0">#REF!</definedName>
    <definedName name="__col1">#REF!</definedName>
    <definedName name="__col2" localSheetId="0">#REF!</definedName>
    <definedName name="__col2">#REF!</definedName>
    <definedName name="__col3" localSheetId="0">#REF!</definedName>
    <definedName name="__col3">#REF!</definedName>
    <definedName name="__Col9">[5]Validation!$B$9:$IC$9</definedName>
    <definedName name="__DOC02">'[4]9000'!$J$119</definedName>
    <definedName name="__DOC03">'[4]9000'!$J$120</definedName>
    <definedName name="__DOC04">'[4]9000'!$J$121</definedName>
    <definedName name="__IND1">#REF!</definedName>
    <definedName name="__LOG1">#REF!</definedName>
    <definedName name="__RNG1">#REF!</definedName>
    <definedName name="_0_ICQ_Equip_Rental_ContrEx">#REF!</definedName>
    <definedName name="_0_ICQ_WageRate">#REF!</definedName>
    <definedName name="_0_SLQ_MetricsDIR">#REF!</definedName>
    <definedName name="_0_SLQ_MetricsIND">#REF!</definedName>
    <definedName name="_0_TAQ_TDC_AcctSumry">#REF!</definedName>
    <definedName name="_0_TAQ_TDC_COAList">'[6]TDC COA Sumry'!$A$7</definedName>
    <definedName name="_0_TAQ_TDC_COAListArea">'[6]COA Sumry by Area'!$A$7</definedName>
    <definedName name="_0_TAQ_TDC_COAListContr">'[6]COA Sumry by Contr'!$A$7</definedName>
    <definedName name="_0_TAQ_TDC_COAListRepGrp">'[6]COA Sumry by RG'!$A$7</definedName>
    <definedName name="_0_TAQ_TDC_COASumry" localSheetId="0">#REF!</definedName>
    <definedName name="_0_TAQ_TDC_COASumry">#REF!</definedName>
    <definedName name="_0_TAQ_TDC_InstallDetsFull">'[6]TDC Item Dets-Full'!$A$6</definedName>
    <definedName name="_0_TAQ_TDC_InstallDetsIPMFull">'[6]TDC Item Dets-IPM-Full'!$A$6</definedName>
    <definedName name="_0_TAQ_TDC_ItemDetsByOrigin">'[6]TDC Item Dets'!$A$6</definedName>
    <definedName name="_0_TAQ_TDC_ItemSumry">'[6]TDC Item Sumry'!$A$6</definedName>
    <definedName name="_0_TAQ_TDC_KeyQtySumry" localSheetId="0">#REF!</definedName>
    <definedName name="_0_TAQ_TDC_KeyQtySumry">#REF!</definedName>
    <definedName name="_0_TAQ_TDC_ListCompProj">'[6]List - Components'!$A$7</definedName>
    <definedName name="_0_TAQ_TDC_ListEQProj">'[6]List - Equipment'!$A$6</definedName>
    <definedName name="_00_ICQ_ConstInd" localSheetId="0">#REF!</definedName>
    <definedName name="_00_ICQ_ConstInd">#REF!</definedName>
    <definedName name="_00_ICQ_Contingency">#REF!</definedName>
    <definedName name="_00_ICQ_DirectWageBuild">#REF!</definedName>
    <definedName name="_00_ICQ_Engineering">#REF!</definedName>
    <definedName name="_00_ICQ_FldOfcInd">#REF!</definedName>
    <definedName name="_00_ICQ_Freight">#REF!</definedName>
    <definedName name="_00_ICQ_OtherProjCosts">#REF!</definedName>
    <definedName name="_00_ICQ_TaxesPermits">#REF!</definedName>
    <definedName name="_1__123Graph_ACHART_2" hidden="1">'[7]CF Curve'!#REF!</definedName>
    <definedName name="_1_101INSTRUMENTINDEX">#REF!</definedName>
    <definedName name="_10">#REF!</definedName>
    <definedName name="_101INSTRUMENTINDEX">#REF!</definedName>
    <definedName name="_10HEAD">#REF!</definedName>
    <definedName name="_12">#REF!</definedName>
    <definedName name="_12_8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__123Graph_BCHART_2" hidden="1">'[7]CF Curve'!#REF!</definedName>
    <definedName name="_2_DDQ_Agitators_ColHead">'[8]Design - Agitators'!$A$7</definedName>
    <definedName name="_2_DDQ_AllEquip">'[9]Gary-78,000'!#REF!</definedName>
    <definedName name="_2_DDQ_Exchangers_ColHead">'[8]Design - Exchangers'!$A$7</definedName>
    <definedName name="_2_DDQ_Flares_ColHead">'[10]Design - Flares'!$A$7</definedName>
    <definedName name="_2_DDQ_Pumps_ColHead">'[8]Design - Pumps'!$A$7</definedName>
    <definedName name="_2_DDQ_Separation_ColHead">'[10]Design - Separation'!$A$7</definedName>
    <definedName name="_2_DDQ_Towers_ColHead" localSheetId="0">#REF!</definedName>
    <definedName name="_2_DDQ_Towers_ColHead">#REF!</definedName>
    <definedName name="_2_DDQ_Vessels_ColHead">'[8]Design - Vessels'!$A$7</definedName>
    <definedName name="_2_SLQ_MotorList">'[8]List - Motors'!$A$6</definedName>
    <definedName name="_2_SLQ_NozzleList" localSheetId="0">#REF!</definedName>
    <definedName name="_2_SLQ_NozzleList">#REF!</definedName>
    <definedName name="_2_TAQ_EquipCOAList">'[8]Equip COA Sumry'!$A$7</definedName>
    <definedName name="_2_TAQ_EquipCOASumry" localSheetId="0">#REF!</definedName>
    <definedName name="_2_TAQ_EquipCOASumry">#REF!</definedName>
    <definedName name="_2_TAQ_EquipDetsByOrigin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3__123Graph_CCHART_2" hidden="1">'[7]CF Curve'!#REF!</definedName>
    <definedName name="_3_101INSTRUMENTINDEX">#REF!</definedName>
    <definedName name="_3_AQ_Acct3Pipe_AvgDiam">#REF!</definedName>
    <definedName name="_3_AQ_AGPipe_AvgDiam">#REF!</definedName>
    <definedName name="_3_AQ_AGPipe_AvgDiam_BoreLg">#REF!</definedName>
    <definedName name="_3_AQ_AGPipe_AvgDiam_BoreSm">#REF!</definedName>
    <definedName name="_3_AQ_AGPipe_AvgDiam_FldRunFab">'[11]AG Pipe Qty Analysis'!#REF!</definedName>
    <definedName name="_3_AQ_AGPipe_AvgDiam_InstPipe">'[11]AG Pipe Qty Analysis'!#REF!</definedName>
    <definedName name="_3_AQ_AGPipe_AvgDiam_MatCS" localSheetId="0">#REF!</definedName>
    <definedName name="_3_AQ_AGPipe_AvgDiam_MatCS">#REF!</definedName>
    <definedName name="_3_AQ_AGPipe_AvgDiam_MatMisc">#REF!</definedName>
    <definedName name="_3_AQ_AGPipe_AvgDiam_MatSS">#REF!</definedName>
    <definedName name="_3_AQ_AGPipe_AvgDiam_RemFab">'[11]AG Pipe Qty Analysis'!#REF!</definedName>
    <definedName name="_3_AQ_AGPipe_AvgDiam_Spool">'[11]AG Pipe Qty Analysis'!#REF!</definedName>
    <definedName name="_3_AQ_AGPipe_AvgDiam_StRun">'[11]AG Pipe Qty Analysis'!#REF!</definedName>
    <definedName name="_3_AQ_AGPipe_Matl_1">'[8]AG Pipe Qty Analysis'!$A$22</definedName>
    <definedName name="_3_AQ_FBuriedPLPipe_AvgDiam">'[12]Project Metrics'!$AF$23</definedName>
    <definedName name="_3_AQ_HBuriedPLPipe_AvgDiam">'[12]Project Metrics'!$AF$25</definedName>
    <definedName name="_3_AQ_RestrainPLPipe_AvgDiam">'[12]Project Metrics'!$AF$27</definedName>
    <definedName name="_3_AQ_UGPipe_AvgDiam" localSheetId="0">#REF!</definedName>
    <definedName name="_3_AQ_UGPipe_AvgDiam">#REF!</definedName>
    <definedName name="_3_AQ_UnrestrainPLPipe_AvgDiam">'[12]Project Metrics'!$AF$29</definedName>
    <definedName name="_3_KQQ_AGAcct3_Weight">'[11]AG Pipe Qty Analysis'!#REF!</definedName>
    <definedName name="_3_KQQ_AGAcct3_Weight_BoreLg">'[11]AG Pipe Qty Analysis'!#REF!</definedName>
    <definedName name="_3_KQQ_AGAcct3_Weight_BoreSm">'[11]AG Pipe Qty Analysis'!#REF!</definedName>
    <definedName name="_3_KQQ_AGConnBoltUp">'[11]AG Pipe Qty Analysis'!#REF!</definedName>
    <definedName name="_3_KQQ_AGConnBoltUp_BoreLg">'[11]AG Pipe Qty Analysis'!#REF!</definedName>
    <definedName name="_3_KQQ_AGConnBoltUp_BoreSm">'[11]AG Pipe Qty Analysis'!#REF!</definedName>
    <definedName name="_3_KQQ_AGConnFused">'[11]AG Pipe Qty Analysis'!#REF!</definedName>
    <definedName name="_3_KQQ_AGConnFused_BoreLg">'[11]AG Pipe Qty Analysis'!#REF!</definedName>
    <definedName name="_3_KQQ_AGConnFused_BoreSm">'[11]AG Pipe Qty Analysis'!#REF!</definedName>
    <definedName name="_3_KQQ_AGConnThrd">'[11]AG Pipe Qty Analysis'!#REF!</definedName>
    <definedName name="_3_KQQ_AGConnThrd_BoreLg">'[11]AG Pipe Qty Analysis'!#REF!</definedName>
    <definedName name="_3_KQQ_AGConnThrd_BoreSm">'[11]AG Pipe Qty Analysis'!#REF!</definedName>
    <definedName name="_3_KQQ_AGConnVict">'[11]AG Pipe Qty Analysis'!#REF!</definedName>
    <definedName name="_3_KQQ_AGConnVict_BoreLg">'[11]AG Pipe Qty Analysis'!#REF!</definedName>
    <definedName name="_3_KQQ_AGConnVict_BoreSm">'[11]AG Pipe Qty Analysis'!#REF!</definedName>
    <definedName name="_3_KQQ_AGFtgs">'[11]AG Pipe Qty Analysis'!#REF!</definedName>
    <definedName name="_3_KQQ_AGFtgs_BoreLg">'[11]AG Pipe Qty Analysis'!#REF!</definedName>
    <definedName name="_3_KQQ_AGFtgs_BoreSm">'[11]AG Pipe Qty Analysis'!#REF!</definedName>
    <definedName name="_3_KQQ_AGHgrsSuppts">'[11]AG Pipe Qty Analysis'!#REF!</definedName>
    <definedName name="_3_KQQ_AGHgrsSuppts_BoreLg">'[11]AG Pipe Qty Analysis'!#REF!</definedName>
    <definedName name="_3_KQQ_AGHgrsSuppts_BoreSm">'[11]AG Pipe Qty Analysis'!#REF!</definedName>
    <definedName name="_3_KQQ_AGPipe_Sub1_BoreLg" localSheetId="0">#REF!</definedName>
    <definedName name="_3_KQQ_AGPipe_Sub1_BoreLg">#REF!</definedName>
    <definedName name="_3_KQQ_AGPipe_Sub1_BoreSm">#REF!</definedName>
    <definedName name="_3_KQQ_AGPipe_Sub2_InstPipe">#REF!</definedName>
    <definedName name="_3_KQQ_AGPipe_Sub2_Spool">#REF!</definedName>
    <definedName name="_3_KQQ_AGPipe_Sub2_StRun">#REF!</definedName>
    <definedName name="_3_KQQ_AGPipe_Sub3_FieldRunFab">#REF!</definedName>
    <definedName name="_3_KQQ_AGPipe_Sub3_RemoteFab">#REF!</definedName>
    <definedName name="_3_KQQ_AGPipeLength">'[11]AG Pipe Qty Analysis'!#REF!</definedName>
    <definedName name="_3_KQQ_AGPipeLength_MatCS" localSheetId="0">#REF!</definedName>
    <definedName name="_3_KQQ_AGPipeLength_MatCS">#REF!</definedName>
    <definedName name="_3_KQQ_AGPipeLength_MatMisc">#REF!</definedName>
    <definedName name="_3_KQQ_AGPipeLength_MatSS">#REF!</definedName>
    <definedName name="_3_KQQ_AGPipeWeight">'[11]AG Pipe Qty Analysis'!#REF!</definedName>
    <definedName name="_3_KQQ_AGPipeWeight_BoreLg">'[11]AG Pipe Qty Analysis'!#REF!</definedName>
    <definedName name="_3_KQQ_AGPipeWeight_BoreSm">'[11]AG Pipe Qty Analysis'!#REF!</definedName>
    <definedName name="_3_KQQ_AGStmTraps">'[11]AG Pipe Qty Analysis'!#REF!</definedName>
    <definedName name="_3_KQQ_AGStmTraps_BoreLg">'[11]AG Pipe Qty Analysis'!#REF!</definedName>
    <definedName name="_3_KQQ_AGStmTraps_BoreSm">'[11]AG Pipe Qty Analysis'!#REF!</definedName>
    <definedName name="_3_KQQ_AGStrsRlf_Fab">'[11]AG Pipe Qty Analysis'!#REF!</definedName>
    <definedName name="_3_KQQ_AGStrsRlf_Fab_BoreLg">'[11]AG Pipe Qty Analysis'!#REF!</definedName>
    <definedName name="_3_KQQ_AGStrsRlf_Fab_BoreSm">'[11]AG Pipe Qty Analysis'!#REF!</definedName>
    <definedName name="_3_KQQ_AGStrsRlf_Field">'[11]AG Pipe Qty Analysis'!#REF!</definedName>
    <definedName name="_3_KQQ_AGStrsRlf_Field_BoreLg">'[11]AG Pipe Qty Analysis'!#REF!</definedName>
    <definedName name="_3_KQQ_AGStrsRlf_Field_BoreSm">'[11]AG Pipe Qty Analysis'!#REF!</definedName>
    <definedName name="_3_KQQ_AGVlvsTot">'[11]AG Pipe Qty Analysis'!#REF!</definedName>
    <definedName name="_3_KQQ_AGVlvsTot_BoreLg">'[11]AG Pipe Qty Analysis'!#REF!</definedName>
    <definedName name="_3_KQQ_AGVlvsTot_BoreSm">'[11]AG Pipe Qty Analysis'!#REF!</definedName>
    <definedName name="_3_KQQ_AGWeldsErect">'[11]AG Pipe Qty Analysis'!#REF!</definedName>
    <definedName name="_3_KQQ_AGWeldsErect_BoreLg">'[11]AG Pipe Qty Analysis'!#REF!</definedName>
    <definedName name="_3_KQQ_AGWeldsErect_BoreSm">'[11]AG Pipe Qty Analysis'!#REF!</definedName>
    <definedName name="_3_KQQ_AGWeldsFab">'[11]AG Pipe Qty Analysis'!#REF!</definedName>
    <definedName name="_3_KQQ_AGWeldsFab_BoreLg">'[11]AG Pipe Qty Analysis'!#REF!</definedName>
    <definedName name="_3_KQQ_AGWeldsFab_BoreSm">'[11]AG Pipe Qty Analysis'!#REF!</definedName>
    <definedName name="_3_KQQ_AGXray_Fab">'[11]AG Pipe Qty Analysis'!#REF!</definedName>
    <definedName name="_3_KQQ_AGXray_Fab_BoreLg">'[11]AG Pipe Qty Analysis'!#REF!</definedName>
    <definedName name="_3_KQQ_AGXray_Fab_BoreSm">'[11]AG Pipe Qty Analysis'!#REF!</definedName>
    <definedName name="_3_KQQ_AGXray_Field">'[11]AG Pipe Qty Analysis'!#REF!</definedName>
    <definedName name="_3_KQQ_AGXray_Field_BoreLg">'[11]AG Pipe Qty Analysis'!#REF!</definedName>
    <definedName name="_3_KQQ_AGXray_Field_BoreSm">'[11]AG Pipe Qty Analysis'!#REF!</definedName>
    <definedName name="_3_KQQ_FBPipelineQty">'[12]Project Metrics'!$AC$27</definedName>
    <definedName name="_3_KQQ_HBPipelineQty">'[12]Project Metrics'!$AC$29</definedName>
    <definedName name="_3_KQQ_ResPipelineQty">'[12]Project Metrics'!$AC$31</definedName>
    <definedName name="_3_KQQ_UnResPipelineQty">'[12]Project Metrics'!$AC$33</definedName>
    <definedName name="_3_SLQ_LineListData">'[8]Pipe Line List'!$A$6</definedName>
    <definedName name="_3_TAQ_PipeCOAList">'[8]Pipe COA Sumry'!$A$7</definedName>
    <definedName name="_3_TAQ_PipeCOASumry">'[8]Pipe COA Grp Sumry'!$A$6</definedName>
    <definedName name="_3_TAQ_PipeDetsByOrigin">'[8]Pipe Item Dets'!$A$6</definedName>
    <definedName name="_3_TAQ_PipeItemSumry">'[8]Pipe Item Sumry'!$A$6</definedName>
    <definedName name="_30" localSheetId="0">#REF!</definedName>
    <definedName name="_30">#REF!</definedName>
    <definedName name="_30HEAD" localSheetId="0">#REF!</definedName>
    <definedName name="_30HEAD">#REF!</definedName>
    <definedName name="_31" localSheetId="0">#REF!</definedName>
    <definedName name="_31">#REF!</definedName>
    <definedName name="_32">#REF!</definedName>
    <definedName name="_33">#REF!</definedName>
    <definedName name="_35">'[13]35 Account-No Details'!$A$7:$N$160</definedName>
    <definedName name="_36" localSheetId="0">#REF!</definedName>
    <definedName name="_36">#REF!</definedName>
    <definedName name="_37">#REF!</definedName>
    <definedName name="_38">#REF!</definedName>
    <definedName name="_4__123Graph_DCHART_2" hidden="1">'[7]CF Curve'!#REF!</definedName>
    <definedName name="_4_KQQ_Conc_Sub1_BlkLg" localSheetId="0">#REF!</definedName>
    <definedName name="_4_KQQ_Conc_Sub1_BlkLg">#REF!</definedName>
    <definedName name="_4_KQQ_Conc_Sub1_BlkMed">#REF!</definedName>
    <definedName name="_4_KQQ_Conc_Sub1_BlkSm">#REF!</definedName>
    <definedName name="_4_KQQ_Conc_Sub1_DuctBank">#REF!</definedName>
    <definedName name="_4_KQQ_Conc_Sub1_Elev">#REF!</definedName>
    <definedName name="_4_KQQ_Conc_Sub1_MassLg">#REF!</definedName>
    <definedName name="_4_KQQ_Conc_Sub1_MassMed">#REF!</definedName>
    <definedName name="_4_KQQ_Conc_Sub1_MassSm">#REF!</definedName>
    <definedName name="_4_KQQ_Conc_Sub1_Piling">#REF!</definedName>
    <definedName name="_4_KQQ_ConcTot_Embeds">#REF!</definedName>
    <definedName name="_4_KQQ_ConcTot_ExcBF">#REF!</definedName>
    <definedName name="_4_KQQ_ConcTot_Forms">#REF!</definedName>
    <definedName name="_4_KQQ_ConcTot_Grout">#REF!</definedName>
    <definedName name="_4_KQQ_ConcTot_Rebar">#REF!</definedName>
    <definedName name="_4_KQQ_ConcTotQty">#REF!</definedName>
    <definedName name="_4_TAQ_CivilCOAList">'[8]Civil COA Sumry'!$A$7</definedName>
    <definedName name="_4_TAQ_CivilCOASumry">'[8]Civil COA Grp Sumry'!$A$6</definedName>
    <definedName name="_4_TAQ_CivilDetsByOrigin">'[8]Civil Item Dets'!$A$6</definedName>
    <definedName name="_4_TAQ_CivilItemSumry">'[8]Civil Item Sumry'!$A$6</definedName>
    <definedName name="_40" localSheetId="0">#REF!</definedName>
    <definedName name="_40">#REF!</definedName>
    <definedName name="_41">#REF!</definedName>
    <definedName name="_42">#REF!</definedName>
    <definedName name="_43">#REF!</definedName>
    <definedName name="_46">#REF!</definedName>
    <definedName name="_47">#REF!</definedName>
    <definedName name="_5__123Graph_ECHART_2" hidden="1">'[7]CF Curve'!#REF!</definedName>
    <definedName name="_5_KQQ_TotQty_Sub1_ExLtLt" localSheetId="0">#REF!</definedName>
    <definedName name="_5_KQQ_TotQty_Sub1_ExLtLt">#REF!</definedName>
    <definedName name="_5_KQQ_TotQty_Sub1_HvyXHvy">#REF!</definedName>
    <definedName name="_5_KQQ_TotQty_Sub1_Ldr">#REF!</definedName>
    <definedName name="_5_KQQ_TotQty_Sub1_Med">#REF!</definedName>
    <definedName name="_5_KQQ_TotQty_Sub1_Misc">#REF!</definedName>
    <definedName name="_5_KQQ_TotQty_Sub1_PlatStrGrt">#REF!</definedName>
    <definedName name="_5_KQQ_TotQty_Sub2_FloorTread">#REF!</definedName>
    <definedName name="_5_KQQ_TotQty_Sub2_HR">#REF!</definedName>
    <definedName name="_5_KQQ_TotQty_Sub2_Ladder">#REF!</definedName>
    <definedName name="_5_KQQ_TotQty_Sub2_Other">#REF!</definedName>
    <definedName name="_5_KQQ_TotQty_Sub2_Piperack">#REF!</definedName>
    <definedName name="_5_KQQ_TotQty_Sub2_Platform">#REF!</definedName>
    <definedName name="_5_KQQ_TotQty_Sub2_Structure">#REF!</definedName>
    <definedName name="_5_KQQ_TotQty_Sub2_Suppts">#REF!</definedName>
    <definedName name="_5_KQQ_TotQty_Sub2_TowersTrusses">#REF!</definedName>
    <definedName name="_5_TAQ_SteelCOAList">'[8]Steel COA Sumry'!$A$7</definedName>
    <definedName name="_5_TAQ_SteelCOASumry">'[8]Steel COA Grp Sumry'!$A$6</definedName>
    <definedName name="_5_TAQ_SteelDetsByOrigin">'[8]Steel Item Dets'!$A$6</definedName>
    <definedName name="_5_TAQ_SteelItemSumry">'[8]Steel Item Sumry'!$A$6</definedName>
    <definedName name="_6__123Graph_FCHART_2" hidden="1">'[7]CF Curve'!#REF!</definedName>
    <definedName name="_6_KQQ_InstTerms" localSheetId="0">#REF!</definedName>
    <definedName name="_6_KQQ_InstTerms">#REF!</definedName>
    <definedName name="_6_KQQ_InstWire">#REF!</definedName>
    <definedName name="_6_KQQ_RacewayTot">#REF!</definedName>
    <definedName name="_6_KQQ_TotCount_InstJBox">#REF!</definedName>
    <definedName name="_6_TAQ_InstCOAList">'[8]Inst COA Sumry'!$A$7</definedName>
    <definedName name="_6_TAQ_InstCOASumry">'[8]Inst COA Grp Sumry'!$A$6</definedName>
    <definedName name="_6_TAQ_InstDetsByOrigin">'[8]Inst Item Dets'!$A$6</definedName>
    <definedName name="_6_TAQ_InstItemSumry">'[8]Inst Item Sumry'!$A$6</definedName>
    <definedName name="_7_0FINANC">[14]Rate!#REF!</definedName>
    <definedName name="_7_KQQ_AGElecTerms" localSheetId="0">#REF!</definedName>
    <definedName name="_7_KQQ_AGElecTerms">#REF!</definedName>
    <definedName name="_7_KQQ_AGJBox">#REF!</definedName>
    <definedName name="_7_KQQ_AGRacewayTot">#REF!</definedName>
    <definedName name="_7_KQQ_AGUGElecTerms">#REF!</definedName>
    <definedName name="_7_KQQ_AGUGJBox">#REF!</definedName>
    <definedName name="_7_KQQ_AGUGRacewayTot">#REF!</definedName>
    <definedName name="_7_TAQ_ElecCOAList">'[8]Elec COA Sumry'!$A$7</definedName>
    <definedName name="_7_TAQ_ElecDetsByOrigin">'[8]Elec Item Dets'!$A$6</definedName>
    <definedName name="_7_TAQ_ElecItemSumry">'[8]Elec Item Sumry'!$A$6</definedName>
    <definedName name="_8_0MAR">[14]Rate!#REF!</definedName>
    <definedName name="_8_TAQ_InsulCOAList">'[8]Insul COA Sumry'!$A$7</definedName>
    <definedName name="_8_TAQ_InsulCOASumry">'[8]Insul COA Grp Sumry'!$A$6</definedName>
    <definedName name="_8_TAQ_InsulDetsByOrigin">'[8]Insul Item Dets'!$A$6</definedName>
    <definedName name="_8_TAQ_InsulItemSumry">'[8]Insul Item Sumry'!$A$6</definedName>
    <definedName name="_80" localSheetId="0">#REF!</definedName>
    <definedName name="_80">#REF!</definedName>
    <definedName name="_80HEAD" localSheetId="0">#REF!</definedName>
    <definedName name="_80HEAD">#REF!</definedName>
    <definedName name="_81" localSheetId="0">#REF!</definedName>
    <definedName name="_81">#REF!</definedName>
    <definedName name="_82">#REF!</definedName>
    <definedName name="_83">#REF!</definedName>
    <definedName name="_84">#REF!</definedName>
    <definedName name="_85">#REF!</definedName>
    <definedName name="_86">#REF!</definedName>
    <definedName name="_9_101INSTRUMENTINDEX">#REF!</definedName>
    <definedName name="_9_TAQ_PaintCOAList">'[15]Paint COA Sumry'!$A$7</definedName>
    <definedName name="_9_TAQ_PaintCOASumry">'[15]Paint COA Grp Sumry'!$A$6</definedName>
    <definedName name="_9_TAQ_PaintDetsByOrigin">'[15]Paint Item Dets'!$A$6</definedName>
    <definedName name="_9_TAQ_PaintItemSumry">'[15]Paint Item Sumry'!$A$6</definedName>
    <definedName name="_900CIVIL" localSheetId="0">#REF!</definedName>
    <definedName name="_900CIVIL">#REF!</definedName>
    <definedName name="_905STRUCT" localSheetId="0">#REF!</definedName>
    <definedName name="_905STRUCT">#REF!</definedName>
    <definedName name="_91" localSheetId="0">#REF!</definedName>
    <definedName name="_91">#REF!</definedName>
    <definedName name="_910MACHINERY">#REF!</definedName>
    <definedName name="_915P_V">#REF!</definedName>
    <definedName name="_920INSTRUMENT">#REF!</definedName>
    <definedName name="_925ELECTRICAL">#REF!</definedName>
    <definedName name="_930INSULATION">#REF!</definedName>
    <definedName name="_935SCAFFOLD">#REF!</definedName>
    <definedName name="_940INDIRECTS">#REF!</definedName>
    <definedName name="_960ENGINEERING">#REF!</definedName>
    <definedName name="_970OWNERSCOST">#REF!</definedName>
    <definedName name="_990CONTINGENCY">#REF!</definedName>
    <definedName name="_ALL1">'[1]CLAC Rates to 20120913'!#REF!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ivil_COA_Sumry_">'[8]Civil COA Grp Sumry'!$F$3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urrency_AG_Pipe_Qty_Analysis">'[8]AG Pipe Qty Analysis'!$R$5</definedName>
    <definedName name="_Currency_Civil_COA_Grp_Sumry">'[8]Civil COA Grp Sumry'!$K$5</definedName>
    <definedName name="_Currency_Civil_COA_Sumry">'[8]Civil COA Sumry'!$H$6</definedName>
    <definedName name="_Currency_Civil_Item_Dets">'[8]Civil Item Dets'!$N$5</definedName>
    <definedName name="_Currency_Civil_Item_Sumry">'[8]Civil Item Sumry'!$L$5</definedName>
    <definedName name="_Currency_COA_Sumry__Std_Imp">'[6]COA Sumry - Std Imp'!$F$6</definedName>
    <definedName name="_Currency_COA_Sumry_by_Area">'[6]COA Sumry by Area'!$J$6</definedName>
    <definedName name="_Currency_COA_Sumry_by_Contr">'[6]COA Sumry by Contr'!$J$6</definedName>
    <definedName name="_Currency_COA_Sumry_by_RG">'[6]COA Sumry by RG'!$J$6</definedName>
    <definedName name="_Currency_Contr_TDC__Std_Imp">'[6]Contr TDC - Std Imp'!$G$6</definedName>
    <definedName name="_Currency_Design__All_Equip">'[8]Design - All Equip'!$H$5</definedName>
    <definedName name="_Currency_Elec_COA_Sumry">'[8]Elec COA Sumry'!$H$6</definedName>
    <definedName name="_Currency_Elec_Item_Dets">'[8]Elec Item Dets'!$P$5</definedName>
    <definedName name="_Currency_Elec_Item_Sumry">'[8]Elec Item Sumry'!$M$5</definedName>
    <definedName name="_Currency_Equip_COA_Grp_Sumry">'[8]Equip COA Grp Sumry'!$K$5</definedName>
    <definedName name="_Currency_Equip_COA_Sumry">'[8]Equip COA Sumry'!$H$6</definedName>
    <definedName name="_Currency_Equip_Item_Dets">'[8]Equip Item Dets'!$K$5</definedName>
    <definedName name="_Currency_Equip_Rental_Summary_by_ContrEx" localSheetId="0">#REF!</definedName>
    <definedName name="_Currency_Equip_Rental_Summary_by_ContrEx">#REF!</definedName>
    <definedName name="_Currency_Inst_COA_Grp_Sumry">'[8]Inst COA Grp Sumry'!$K$5</definedName>
    <definedName name="_Currency_Inst_COA_Sumry">'[8]Inst COA Sumry'!$H$6</definedName>
    <definedName name="_Currency_Inst_Item_Dets">'[8]Inst Item Dets'!$O$5</definedName>
    <definedName name="_Currency_Inst_Item_Sumry">'[8]Inst Item Sumry'!$M$5</definedName>
    <definedName name="_Currency_Insul_COA_Grp_Sumry">'[8]Insul COA Grp Sumry'!$K$5</definedName>
    <definedName name="_Currency_Insul_COA_Sumry">'[8]Insul COA Sumry'!$H$6</definedName>
    <definedName name="_Currency_Insul_Item_Dets">'[8]Insul Item Dets'!$P$5</definedName>
    <definedName name="_Currency_Insul_Item_Sumry">'[8]Insul Item Sumry'!$N$5</definedName>
    <definedName name="_Currency_Item_Sumry__Std_Imp">'[6]Item Sumry - Std Imp'!$I$6</definedName>
    <definedName name="_Currency_List__Components">'[6]List - Components'!$G$6</definedName>
    <definedName name="_Currency_List__Equipment">'[6]List - Equipment'!$I$5</definedName>
    <definedName name="_Currency_List__Motors">'[8]List - Motors'!$H$5</definedName>
    <definedName name="_Currency_Paint_COA_Grp_Sumry">'[15]Paint COA Grp Sumry'!$J$5</definedName>
    <definedName name="_Currency_Paint_COA_Sumry">'[15]Paint COA Sumry'!$H$6</definedName>
    <definedName name="_Currency_Paint_Item_Dets">'[15]Paint Item Dets'!$N$5</definedName>
    <definedName name="_Currency_Paint_Item_Sumry">'[15]Paint Item Sumry'!$L$5</definedName>
    <definedName name="_Currency_Pipe_COA_Grp_Sumry">'[8]Pipe COA Grp Sumry'!$M$5</definedName>
    <definedName name="_Currency_Pipe_COA_Sumry">'[8]Pipe COA Sumry'!$H$6</definedName>
    <definedName name="_Currency_Pipe_Item_Dets">'[8]Pipe Item Dets'!$R$5</definedName>
    <definedName name="_Currency_Pipe_Item_Sumry">'[8]Pipe Item Sumry'!$N$5</definedName>
    <definedName name="_Currency_Pipe_Line_List">'[8]Pipe Line List'!$P$5</definedName>
    <definedName name="_Currency_Proj_Cost_Sumry" localSheetId="0">#REF!</definedName>
    <definedName name="_Currency_Proj_Cost_Sumry">#REF!</definedName>
    <definedName name="_Currency_Proj_TIC__Std_Imp">'[6]Proj TIC - Std Imp'!$F$6</definedName>
    <definedName name="_Currency_Project_Metrics">'[6]Project Metrics'!$O$5</definedName>
    <definedName name="_Currency_Steel_COA_Grp_Sumry">'[8]Steel COA Grp Sumry'!$J$5</definedName>
    <definedName name="_Currency_Steel_COA_Sumry">'[8]Steel COA Sumry'!$H$6</definedName>
    <definedName name="_Currency_Steel_Item_Dets">'[8]Steel Item Dets'!$M$5</definedName>
    <definedName name="_Currency_Steel_Item_Sumry">'[8]Steel Item Sumry'!$L$5</definedName>
    <definedName name="_Currency_TDC_COA_Grp_Sumry">'[6]TDC COA Grp Sumry'!$K$5</definedName>
    <definedName name="_Currency_TDC_COA_Sumry">'[6]TDC COA Sumry'!$H$6</definedName>
    <definedName name="_Currency_TDC_Item_Dets">'[6]TDC Item Dets'!$P$5</definedName>
    <definedName name="_Currency_TDC_Item_DetsFull">'[6]TDC Item Dets-Full'!$V$5</definedName>
    <definedName name="_Currency_TDC_Item_DetsIPMFull">'[6]TDC Item Dets-IPM-Full'!$T$5</definedName>
    <definedName name="_Currency_TDC_Item_Sumry">'[6]TDC Item Sumry'!$O$5</definedName>
    <definedName name="_Currency_TDC_Key_Qty_Sumry">'[6]TDC Key Qty Sumry'!$J$5</definedName>
    <definedName name="_Currency_Unit_Costs__Std_Imp">'[6]Unit Costs - Std Imp'!$F$6</definedName>
    <definedName name="_Currency_Unit_MH__Std_Imp">'[6]Unit MH - Std Imp'!$F$6</definedName>
    <definedName name="_Currrency_List___Components">'[6]List - Components'!$G$6</definedName>
    <definedName name="_Dia01">#REF!</definedName>
    <definedName name="_Dia02">#REF!</definedName>
    <definedName name="_Dia18">#REF!</definedName>
    <definedName name="_Dia19">#REF!</definedName>
    <definedName name="_Dia20">#REF!</definedName>
    <definedName name="_Dia21">#REF!</definedName>
    <definedName name="_DOC02">'[4]9000'!$J$119</definedName>
    <definedName name="_DOC03">'[4]9000'!$J$120</definedName>
    <definedName name="_DOC04">'[4]9000'!$J$121</definedName>
    <definedName name="_Estimate_Class_AG_Pipe_Qty_Analysis">'[8]AG Pipe Qty Analysis'!$F$5</definedName>
    <definedName name="_Estimate_Class_Civil_COA_Grp_Sumry">'[8]Civil COA Grp Sumry'!$F$5</definedName>
    <definedName name="_Estimate_Class_Civil_COA_Sumry">'[8]Civil COA Sumry'!$E$6</definedName>
    <definedName name="_Estimate_Class_Civil_Item_Dets">'[8]Civil Item Dets'!$E$5</definedName>
    <definedName name="_Estimate_Class_Civil_Item_Sumry">'[8]Civil Item Sumry'!$D$5</definedName>
    <definedName name="_Estimate_Class_COA_Sumry__Std_Imp">'[6]COA Sumry - Std Imp'!$D$6</definedName>
    <definedName name="_Estimate_Class_COA_Sumry_by_Area">'[6]COA Sumry by Area'!$G$6</definedName>
    <definedName name="_Estimate_Class_COA_Sumry_by_Contr">'[6]COA Sumry by Contr'!$G$6</definedName>
    <definedName name="_Estimate_Class_COA_Sumry_by_RG">'[6]COA Sumry by RG'!$G$6</definedName>
    <definedName name="_Estimate_Class_Contr_TDC__Std_Imp">'[6]Contr TDC - Std Imp'!$E$6</definedName>
    <definedName name="_Estimate_Class_Design__Agitators">'[8]Design - Agitators'!$D$5</definedName>
    <definedName name="_Estimate_Class_Design__All_Equip">'[8]Design - All Equip'!$D$5</definedName>
    <definedName name="_Estimate_Class_Design__Exchangers">'[8]Design - Exchangers'!$D$5</definedName>
    <definedName name="_Estimate_Class_Design__Flares">'[10]Design - Flares'!$D$5</definedName>
    <definedName name="_Estimate_Class_Design__Pumps">'[8]Design - Pumps'!$D$5</definedName>
    <definedName name="_Estimate_Class_Design__Separation">'[10]Design - Separation'!$D$5</definedName>
    <definedName name="_Estimate_Class_Design__Towers" localSheetId="0">#REF!</definedName>
    <definedName name="_Estimate_Class_Design__Towers">#REF!</definedName>
    <definedName name="_Estimate_Class_Design__Vessels">'[8]Design - Vessels'!$D$5</definedName>
    <definedName name="_Estimate_Class_Elec_COA_Sumry">'[8]Elec COA Sumry'!$E$6</definedName>
    <definedName name="_Estimate_Class_Elec_Item_Dets">'[8]Elec Item Dets'!$F$5</definedName>
    <definedName name="_Estimate_Class_Elec_Item_Sumry">'[8]Elec Item Sumry'!$D$5</definedName>
    <definedName name="_Estimate_Class_Equip_COA_Grp_Sumry">'[8]Equip COA Grp Sumry'!$F$5</definedName>
    <definedName name="_Estimate_Class_Equip_COA_Sumry">'[8]Equip COA Sumry'!$E$6</definedName>
    <definedName name="_Estimate_Class_Equip_Item_Dets">'[8]Equip Item Dets'!$E$5</definedName>
    <definedName name="_Estimate_Class_Equip_Rental_Summary_by_ContrEx" localSheetId="0">#REF!</definedName>
    <definedName name="_Estimate_Class_Equip_Rental_Summary_by_ContrEx">#REF!</definedName>
    <definedName name="_Estimate_Class_Inst_COA_Grp_Sumry">'[8]Inst COA Grp Sumry'!$F$5</definedName>
    <definedName name="_Estimate_Class_Inst_COA_Sumry">'[8]Inst COA Sumry'!$E$6</definedName>
    <definedName name="_Estimate_Class_Inst_Item_Dets">'[8]Inst Item Dets'!$F$5</definedName>
    <definedName name="_Estimate_Class_Inst_Item_Sumry">'[8]Inst Item Sumry'!$D$5</definedName>
    <definedName name="_Estimate_Class_Insul_COA_Grp_Sumry">'[8]Insul COA Grp Sumry'!$F$5</definedName>
    <definedName name="_Estimate_Class_Insul_COA_Sumry">'[8]Insul COA Sumry'!$E$6</definedName>
    <definedName name="_Estimate_Class_Insul_Item_Dets">'[8]Insul Item Dets'!$G$5</definedName>
    <definedName name="_Estimate_Class_Insul_Item_Sumry">'[8]Insul Item Sumry'!$F$5</definedName>
    <definedName name="_Estimate_Class_Item_Sumry__Std_Imp">'[6]Item Sumry - Std Imp'!$F$6</definedName>
    <definedName name="_Estimate_Class_List__Components">'[6]List - Components'!$E$6</definedName>
    <definedName name="_Estimate_Class_List__Equipment">'[6]List - Equipment'!$D$5</definedName>
    <definedName name="_Estimate_Class_List__Motors">'[8]List - Motors'!$D$5</definedName>
    <definedName name="_Estimate_Class_Paint_COA_Grp_Sumry">'[15]Paint COA Grp Sumry'!$E$5</definedName>
    <definedName name="_Estimate_Class_Paint_COA_Sumry">'[15]Paint COA Sumry'!$E$6</definedName>
    <definedName name="_Estimate_Class_Paint_Item_Dets">'[15]Paint Item Dets'!$F$5</definedName>
    <definedName name="_Estimate_Class_Paint_Item_Sumry">'[15]Paint Item Sumry'!$D$5</definedName>
    <definedName name="_Estimate_Class_Pipe_COA_Grp_Sumry">'[8]Pipe COA Grp Sumry'!$F$5</definedName>
    <definedName name="_Estimate_Class_Pipe_COA_Sumry">'[8]Pipe COA Sumry'!$E$6</definedName>
    <definedName name="_Estimate_Class_Pipe_Item_Dets">'[8]Pipe Item Dets'!$G$5</definedName>
    <definedName name="_Estimate_Class_Pipe_Item_Sumry">'[8]Pipe Item Sumry'!$E$5</definedName>
    <definedName name="_Estimate_Class_Pipe_Line_List">'[8]Pipe Line List'!$F$5</definedName>
    <definedName name="_Estimate_Class_Proj_Cost_Sumry" localSheetId="0">#REF!</definedName>
    <definedName name="_Estimate_Class_Proj_Cost_Sumry">#REF!</definedName>
    <definedName name="_Estimate_Class_Proj_TIC__Std_Imp">'[6]Proj TIC - Std Imp'!$D$6</definedName>
    <definedName name="_Estimate_Class_Project_Metrics">'[6]Project Metrics'!$H$5</definedName>
    <definedName name="_Estimate_Class_Steel_COA_Grp_Sumry">'[8]Steel COA Grp Sumry'!$E$5</definedName>
    <definedName name="_Estimate_Class_Steel_COA_Sumry">'[8]Steel COA Sumry'!$E$6</definedName>
    <definedName name="_Estimate_Class_Steel_Item_Dets">'[8]Steel Item Dets'!$E$5</definedName>
    <definedName name="_Estimate_Class_Steel_Item_Sumry">'[8]Steel Item Sumry'!$D$5</definedName>
    <definedName name="_Estimate_Class_TDC_COA_Grp_Sumry">'[6]TDC COA Grp Sumry'!$E$5</definedName>
    <definedName name="_Estimate_Class_TDC_COA_Sumry">'[6]TDC COA Sumry'!$E$6</definedName>
    <definedName name="_Estimate_Class_TDC_Item_Dets">'[6]TDC Item Dets'!$G$5</definedName>
    <definedName name="_Estimate_Class_TDC_Item_DetsFull">'[6]TDC Item Dets-Full'!$K$5</definedName>
    <definedName name="_Estimate_Class_TDC_Item_DetsIPMFull">'[6]TDC Item Dets-IPM-Full'!$I$5</definedName>
    <definedName name="_Estimate_Class_TDC_Item_Sumry">'[6]TDC Item Sumry'!$F$5</definedName>
    <definedName name="_Estimate_Class_TDC_Key_Qty_Sumry">'[6]TDC Key Qty Sumry'!$E$5</definedName>
    <definedName name="_Estimate_Class_Unit_Costs__Std_Imp">'[6]Unit Costs - Std Imp'!$D$6</definedName>
    <definedName name="_Estimate_Class_Unit_MH__Std_Imp">'[6]Unit MH - Std Imp'!$D$6</definedName>
    <definedName name="_Estimate_Date_AG_Pipe_Qty_Analysis">'[8]AG Pipe Qty Analysis'!$B$5</definedName>
    <definedName name="_Estimate_Date_Civil_COA_Grp_Sumry">'[8]Civil COA Grp Sumry'!$B$5</definedName>
    <definedName name="_Estimate_Date_Civil_COA_Sumry">'[8]Civil COA Sumry'!$B$6</definedName>
    <definedName name="_Estimate_Date_Civil_Item_Dets">'[8]Civil Item Dets'!$B$5</definedName>
    <definedName name="_Estimate_Date_Civil_Item_Sumry">'[8]Civil Item Sumry'!$B$5</definedName>
    <definedName name="_Estimate_Date_COA_Sumry__Std_Imp">'[6]COA Sumry - Std Imp'!$B$6</definedName>
    <definedName name="_Estimate_Date_COA_Sumry_by_Area">'[6]COA Sumry by Area'!$C$6</definedName>
    <definedName name="_Estimate_Date_COA_Sumry_by_Contr">'[6]COA Sumry by Contr'!$C$6</definedName>
    <definedName name="_Estimate_Date_COA_Sumry_by_RG">'[6]COA Sumry by RG'!$C$6</definedName>
    <definedName name="_Estimate_Date_Contr_TDC__Std_Imp">'[6]Contr TDC - Std Imp'!$B$6</definedName>
    <definedName name="_Estimate_Date_Design__Agitators">'[8]Design - Agitators'!$D$6</definedName>
    <definedName name="_Estimate_Date_Design__All_Equip">'[8]Design - All Equip'!$B$5</definedName>
    <definedName name="_Estimate_Date_Design__Exchangers">'[8]Design - Exchangers'!$D$6</definedName>
    <definedName name="_Estimate_Date_Design__Flares">'[10]Design - Flares'!$D$6</definedName>
    <definedName name="_Estimate_Date_Design__Pumps">'[8]Design - Pumps'!$D$6</definedName>
    <definedName name="_Estimate_Date_Design__Separation">'[10]Design - Separation'!$D$6</definedName>
    <definedName name="_Estimate_Date_Design__Towers" localSheetId="0">#REF!</definedName>
    <definedName name="_Estimate_Date_Design__Towers">#REF!</definedName>
    <definedName name="_Estimate_Date_Design__Vessels">'[8]Design - Vessels'!$D$6</definedName>
    <definedName name="_Estimate_Date_Elec_COA_Sumry">'[8]Elec COA Sumry'!$B$6</definedName>
    <definedName name="_Estimate_Date_Elec_Item_Dets">'[8]Elec Item Dets'!$B$5</definedName>
    <definedName name="_Estimate_Date_Elec_Item_Sumry">'[8]Elec Item Sumry'!$B$5</definedName>
    <definedName name="_Estimate_Date_Equip_COA_Grp_Sumry">'[8]Equip COA Grp Sumry'!$B$5</definedName>
    <definedName name="_Estimate_Date_Equip_COA_Sumry">'[8]Equip COA Sumry'!$B$6</definedName>
    <definedName name="_Estimate_Date_Equip_Item_Dets">'[8]Equip Item Dets'!$B$5</definedName>
    <definedName name="_Estimate_Date_Equip_Rental_Summary_by_ContrEx" localSheetId="0">#REF!</definedName>
    <definedName name="_Estimate_Date_Equip_Rental_Summary_by_ContrEx">#REF!</definedName>
    <definedName name="_Estimate_Date_Inst_COA_Grp_Sumry">'[8]Inst COA Grp Sumry'!$B$5</definedName>
    <definedName name="_Estimate_Date_Inst_COA_Sumry">'[8]Inst COA Sumry'!$B$6</definedName>
    <definedName name="_Estimate_Date_Inst_Item_Dets">'[8]Inst Item Dets'!$B$5</definedName>
    <definedName name="_Estimate_Date_Inst_Item_Sumry">'[8]Inst Item Sumry'!$B$5</definedName>
    <definedName name="_Estimate_Date_Insul_COA_Grp_Sumry">'[8]Insul COA Grp Sumry'!$B$5</definedName>
    <definedName name="_Estimate_Date_Insul_COA_Sumry">'[8]Insul COA Sumry'!$B$6</definedName>
    <definedName name="_Estimate_Date_Insul_Item_Dets">'[8]Insul Item Dets'!$B$5</definedName>
    <definedName name="_Estimate_Date_Insul_Item_Sumry">'[8]Insul Item Sumry'!$B$5</definedName>
    <definedName name="_Estimate_Date_Item_DetsIPMFull">'[6]TDC Item Dets-IPM-Full'!$B$5</definedName>
    <definedName name="_Estimate_Date_Item_Sumry__Std_Imp">'[6]Item Sumry - Std Imp'!$B$6</definedName>
    <definedName name="_Estimate_Date_List__Components">'[6]List - Components'!$B$6</definedName>
    <definedName name="_Estimate_Date_List__Equipment">'[6]List - Equipment'!$B$5</definedName>
    <definedName name="_Estimate_Date_List__Motors">'[8]List - Motors'!$B$5</definedName>
    <definedName name="_Estimate_Date_Paint_COA_Grp_Sumry">'[15]Paint COA Grp Sumry'!$B$5</definedName>
    <definedName name="_Estimate_Date_Paint_COA_Sumry">'[15]Paint COA Sumry'!$B$6</definedName>
    <definedName name="_Estimate_Date_Paint_Item_Dets">'[15]Paint Item Dets'!$B$5</definedName>
    <definedName name="_Estimate_Date_Paint_Item_Sumry">'[15]Paint Item Sumry'!$B$5</definedName>
    <definedName name="_Estimate_Date_Pipe_COA_Grp_Sumry">'[8]Pipe COA Grp Sumry'!$B$5</definedName>
    <definedName name="_Estimate_Date_Pipe_COA_Sumry">'[8]Pipe COA Sumry'!$B$6</definedName>
    <definedName name="_Estimate_Date_Pipe_Item_Dets">'[8]Pipe Item Dets'!$B$5</definedName>
    <definedName name="_Estimate_Date_Pipe_Item_Sumry">'[8]Pipe Item Sumry'!$B$5</definedName>
    <definedName name="_Estimate_Date_Pipe_Line_List">'[8]Pipe Line List'!$B$5</definedName>
    <definedName name="_Estimate_Date_Proj_Cost_Sumry" localSheetId="0">#REF!</definedName>
    <definedName name="_Estimate_Date_Proj_Cost_Sumry">#REF!</definedName>
    <definedName name="_Estimate_Date_Proj_TIC__Std_Imp">'[6]Proj TIC - Std Imp'!$B$6</definedName>
    <definedName name="_Estimate_Date_Project_Metrics">'[6]Project Metrics'!$B$5</definedName>
    <definedName name="_Estimate_Date_Steel_COA_Grp_Sumry">'[8]Steel COA Grp Sumry'!$B$5</definedName>
    <definedName name="_Estimate_Date_Steel_COA_Sumry">'[8]Steel COA Sumry'!$B$6</definedName>
    <definedName name="_Estimate_Date_Steel_Item_Dets">'[8]Steel Item Dets'!$B$5</definedName>
    <definedName name="_Estimate_Date_Steel_Item_Sumry">'[8]Steel Item Sumry'!$B$5</definedName>
    <definedName name="_Estimate_Date_TDC_COA_Grp_Sumry">'[6]TDC COA Grp Sumry'!$B$5</definedName>
    <definedName name="_Estimate_Date_TDC_COA_Sumry">'[6]TDC COA Sumry'!$B$6</definedName>
    <definedName name="_Estimate_Date_TDC_Item_Dets">'[6]TDC Item Dets'!$B$5</definedName>
    <definedName name="_Estimate_Date_TDC_Item_DetsFull">'[6]TDC Item Dets-Full'!$B$5</definedName>
    <definedName name="_Estimate_Date_TDC_Item_DetsIPMFull">'[6]TDC Item Dets-IPM-Full'!$B$5</definedName>
    <definedName name="_Estimate_Date_TDC_Item_Sumry">'[6]TDC Item Sumry'!$B$5</definedName>
    <definedName name="_Estimate_Date_TDC_Key_Qty_Sumry">'[6]TDC Key Qty Sumry'!$B$5</definedName>
    <definedName name="_Estimate_Date_Unit_Costs__Std_Imp">'[6]Unit Costs - Std Imp'!$B$6</definedName>
    <definedName name="_Estimate_Date_Unit_MH__Std_Imp">'[6]Unit MH - Std Imp'!$B$6</definedName>
    <definedName name="_Fill" hidden="1">[16]EQUIPMENT!#REF!</definedName>
    <definedName name="_FLR1">[17]ModList!$AD$189</definedName>
    <definedName name="_FLR2">[17]ModList!$AD$190</definedName>
    <definedName name="_FLR3">[17]ModList!$AD$191</definedName>
    <definedName name="_IND1" localSheetId="0">#REF!</definedName>
    <definedName name="_IND1">#REF!</definedName>
    <definedName name="_Insul_Tracing_Use_This">#REF!</definedName>
    <definedName name="_Job_Number_AG_Pipe_Qty_Analysis">'[8]AG Pipe Qty Analysis'!$B$4</definedName>
    <definedName name="_Job_Number_Civil_COA_Grp_Sumry">'[8]Civil COA Grp Sumry'!$I$5</definedName>
    <definedName name="_Job_Number_Civil_COA_Sumry">'[8]Civil COA Sumry'!$E$5</definedName>
    <definedName name="_Job_Number_Civil_Item_Dets">'[8]Civil Item Dets'!$I$5</definedName>
    <definedName name="_Job_Number_Civil_Item_Sumry">'[8]Civil Item Sumry'!$I$5</definedName>
    <definedName name="_Job_Number_COA_Sumry__Std_Imp">'[6]COA Sumry - Std Imp'!$D$5</definedName>
    <definedName name="_Job_Number_COA_Sumry_by_Area">'[6]COA Sumry by Area'!$G$5</definedName>
    <definedName name="_Job_Number_COA_Sumry_by_Contr">'[6]COA Sumry by Contr'!$G$5</definedName>
    <definedName name="_Job_Number_COA_Sumry_by_RG">'[6]COA Sumry by RG'!$G$5</definedName>
    <definedName name="_Job_Number_Contr_TDC__Std_Imp">'[6]Contr TDC - Std Imp'!$E$5</definedName>
    <definedName name="_Job_Number_Design__Agitators">'[8]Design - Agitators'!$D$4</definedName>
    <definedName name="_Job_Number_Design__All_Equip">'[8]Design - All Equip'!$F$5</definedName>
    <definedName name="_Job_Number_Design__Exchangers">'[8]Design - Exchangers'!$D$4</definedName>
    <definedName name="_Job_Number_Design__Flares">'[10]Design - Flares'!$D$4</definedName>
    <definedName name="_Job_Number_Design__Pumps">'[8]Design - Pumps'!$D$4</definedName>
    <definedName name="_Job_Number_Design__Separation">'[10]Design - Separation'!$D$4</definedName>
    <definedName name="_Job_Number_Design__Towers" localSheetId="0">#REF!</definedName>
    <definedName name="_Job_Number_Design__Towers">#REF!</definedName>
    <definedName name="_Job_Number_Design__Vessels">'[8]Design - Vessels'!$D$4</definedName>
    <definedName name="_Job_Number_Elec_COA_Sumry">'[8]Elec COA Sumry'!$E$5</definedName>
    <definedName name="_Job_Number_Elec_Item_Dets">'[8]Elec Item Dets'!$K$5</definedName>
    <definedName name="_Job_Number_Elec_Item_Sumry">'[8]Elec Item Sumry'!$I$5</definedName>
    <definedName name="_Job_Number_Equip_COA_Grp_Sumry">'[8]Equip COA Grp Sumry'!$I$5</definedName>
    <definedName name="_Job_Number_Equip_COA_Sumry">'[8]Equip COA Sumry'!$E$5</definedName>
    <definedName name="_Job_Number_Equip_Item_Dets">'[8]Equip Item Dets'!$I$5</definedName>
    <definedName name="_Job_Number_Equip_Rental_Summary_by_ContrEx" localSheetId="0">#REF!</definedName>
    <definedName name="_Job_Number_Equip_Rental_Summary_by_ContrEx">#REF!</definedName>
    <definedName name="_Job_Number_Inst_COA_Grp_Sumry">'[8]Inst COA Grp Sumry'!$I$5</definedName>
    <definedName name="_Job_Number_Inst_COA_Sumry">'[8]Inst COA Sumry'!$E$5</definedName>
    <definedName name="_Job_Number_Inst_Item_Dets">'[8]Inst Item Dets'!$L$5</definedName>
    <definedName name="_Job_Number_Inst_Item_Sumry">'[8]Inst Item Sumry'!$I$5</definedName>
    <definedName name="_Job_Number_Insul_COA_Grp_Sumry">'[8]Insul COA Grp Sumry'!$I$5</definedName>
    <definedName name="_Job_Number_Insul_COA_Sumry">'[8]Insul COA Sumry'!$E$5</definedName>
    <definedName name="_Job_Number_Insul_Item_Dets">'[8]Insul Item Dets'!$M$5</definedName>
    <definedName name="_Job_Number_Insul_Item_Sumry">'[8]Insul Item Sumry'!$K$5</definedName>
    <definedName name="_Job_Number_Item_Sumry__Std_Imp">'[6]Item Sumry - Std Imp'!$F$5</definedName>
    <definedName name="_Job_Number_List__Components">'[6]List - Components'!$E$5</definedName>
    <definedName name="_Job_Number_List__Equipment">'[6]List - Equipment'!$G$5</definedName>
    <definedName name="_Job_Number_List__Motors">'[8]List - Motors'!$F$5</definedName>
    <definedName name="_Job_Number_Paint_COA_Grp_Sumry">'[15]Paint COA Grp Sumry'!$H$5</definedName>
    <definedName name="_Job_Number_Paint_COA_Sumry">'[15]Paint COA Sumry'!$E$5</definedName>
    <definedName name="_Job_Number_Paint_Item_Dets">'[15]Paint Item Dets'!$K$5</definedName>
    <definedName name="_Job_Number_Paint_Item_Sumry">'[15]Paint Item Sumry'!$I$5</definedName>
    <definedName name="_Job_Number_Pipe_COA_Grp_Sumry">'[8]Pipe COA Grp Sumry'!$J$5</definedName>
    <definedName name="_Job_Number_Pipe_COA_Sumry">'[8]Pipe COA Sumry'!$E$5</definedName>
    <definedName name="_Job_Number_Pipe_Item_Dets">'[8]Pipe Item Dets'!$M$5</definedName>
    <definedName name="_Job_Number_Pipe_Item_Sumry">'[8]Pipe Item Sumry'!$K$5</definedName>
    <definedName name="_Job_Number_Pipe_Line_List">'[8]Pipe Line List'!$M$5</definedName>
    <definedName name="_Job_Number_Proj_Cost_Sumry" localSheetId="0">#REF!</definedName>
    <definedName name="_Job_Number_Proj_Cost_Sumry">#REF!</definedName>
    <definedName name="_Job_Number_Proj_TIC__Std_Imp">'[6]Proj TIC - Std Imp'!$D$5</definedName>
    <definedName name="_Job_Number_Project_Metrics">'[6]Project Metrics'!$L$5</definedName>
    <definedName name="_Job_Number_Steel_COA_Grp_Sumry">'[8]Steel COA Grp Sumry'!$H$5</definedName>
    <definedName name="_Job_Number_Steel_COA_Sumry">'[8]Steel COA Sumry'!$E$5</definedName>
    <definedName name="_Job_Number_Steel_Item_Dets">'[8]Steel Item Dets'!$J$5</definedName>
    <definedName name="_Job_Number_Steel_Item_Sumry">'[8]Steel Item Sumry'!$I$5</definedName>
    <definedName name="_Job_Number_TDC_COA_Grp_Sumry">'[6]TDC COA Grp Sumry'!$I$5</definedName>
    <definedName name="_Job_Number_TDC_COA_Sumry">'[6]TDC COA Sumry'!$E$5</definedName>
    <definedName name="_Job_Number_TDC_Item_Dets">'[6]TDC Item Dets'!$L$5</definedName>
    <definedName name="_Job_Number_TDC_Item_DetsFull">'[6]TDC Item Dets-Full'!$R$5</definedName>
    <definedName name="_Job_Number_TDC_Item_DetsIPMFull">'[6]TDC Item Dets-IPM-Full'!$P$5</definedName>
    <definedName name="_Job_Number_TDC_Item_Sumry">'[6]TDC Item Sumry'!$L$5</definedName>
    <definedName name="_Job_Number_TDC_Key_Qty_Sumry">'[6]TDC Key Qty Sumry'!$H$5</definedName>
    <definedName name="_Job_Number_Unit_Costs__Std_Imp">'[6]Unit Costs - Std Imp'!$D$5</definedName>
    <definedName name="_Job_Number_Unit_MH__Std_Imp">'[6]Unit MH - Std Imp'!$D$5</definedName>
    <definedName name="_Key1" localSheetId="0" hidden="1">#REF!</definedName>
    <definedName name="_Key1" hidden="1">#REF!</definedName>
    <definedName name="_Key2" hidden="1">#REF!</definedName>
    <definedName name="_LOG1">#REF!</definedName>
    <definedName name="_Logo_Civil_COA_Sumry">"Object 10"</definedName>
    <definedName name="_Logo_Civil_Item_Dets">"Object 131"</definedName>
    <definedName name="_Logo_Civil_Item_Sumry">"Object 53"</definedName>
    <definedName name="_MTO_Use_This">#REF!</definedName>
    <definedName name="_Order1" hidden="1">255</definedName>
    <definedName name="_Order2" hidden="1">255</definedName>
    <definedName name="_PC1001">#REF!</definedName>
    <definedName name="_Prepared_By_AG_Pipe_Qty_Analysis">'[8]AG Pipe Qty Analysis'!$B$3</definedName>
    <definedName name="_Prepared_By_Civil_COA_Grp_Sumry">'[8]Civil COA Grp Sumry'!$K$3</definedName>
    <definedName name="_Prepared_By_Civil_COA_Sumry">'[8]Civil COA Sumry'!$H$5</definedName>
    <definedName name="_Prepared_By_Civil_Item_Dets">'[8]Civil Item Dets'!$N$3</definedName>
    <definedName name="_Prepared_By_Civil_Item_Sumry">'[8]Civil Item Sumry'!$L$3</definedName>
    <definedName name="_Prepared_By_COA_Sumry__Std_Imp">'[6]COA Sumry - Std Imp'!$F$5</definedName>
    <definedName name="_Prepared_By_COA_Sumry_by_Area">'[6]COA Sumry by Area'!$J$5</definedName>
    <definedName name="_Prepared_By_COA_Sumry_by_Contr">'[6]COA Sumry by Contr'!$J$5</definedName>
    <definedName name="_Prepared_By_COA_Sumry_by_RG">'[6]COA Sumry by RG'!$J$5</definedName>
    <definedName name="_Prepared_By_Contr_TDC__Std_Imp">'[6]Contr TDC - Std Imp'!$G$5</definedName>
    <definedName name="_Prepared_By_Design__Agitators">'[8]Design - Agitators'!$D$3</definedName>
    <definedName name="_Prepared_By_Design__All_Equip">'[8]Design - All Equip'!$H$3</definedName>
    <definedName name="_Prepared_By_Design__Exchangers">'[8]Design - Exchangers'!$D$3</definedName>
    <definedName name="_Prepared_By_Design__Flares">'[10]Design - Flares'!$D$3</definedName>
    <definedName name="_Prepared_By_Design__Pumps">'[8]Design - Pumps'!$D$3</definedName>
    <definedName name="_Prepared_By_Design__Separation">'[10]Design - Separation'!$D$3</definedName>
    <definedName name="_Prepared_By_Design__Towers" localSheetId="0">#REF!</definedName>
    <definedName name="_Prepared_By_Design__Towers">#REF!</definedName>
    <definedName name="_Prepared_By_Design__Vessels">'[8]Design - Vessels'!$D$3</definedName>
    <definedName name="_Prepared_By_Elec_COA_Sumry">'[8]Elec COA Sumry'!$H$5</definedName>
    <definedName name="_Prepared_By_Elec_Item_Dets">'[8]Elec Item Dets'!$P$3</definedName>
    <definedName name="_Prepared_By_Elec_Item_Sumry">'[8]Elec Item Sumry'!$M$3</definedName>
    <definedName name="_Prepared_By_Equip_COA_Grp_Sumry">'[8]Equip COA Grp Sumry'!$K$3</definedName>
    <definedName name="_Prepared_By_Equip_COA_Sumry">'[8]Equip COA Sumry'!$H$5</definedName>
    <definedName name="_Prepared_By_Equip_Item_Dets">'[8]Equip Item Dets'!$K$3</definedName>
    <definedName name="_Prepared_By_Equip_Rental_Summary_by_ContrEx" localSheetId="0">#REF!</definedName>
    <definedName name="_Prepared_By_Equip_Rental_Summary_by_ContrEx">#REF!</definedName>
    <definedName name="_Prepared_By_Inst_COA_Grp_Sumry">'[8]Inst COA Grp Sumry'!$K$3</definedName>
    <definedName name="_Prepared_By_Inst_COA_Sumry">'[8]Inst COA Sumry'!$H$5</definedName>
    <definedName name="_Prepared_By_Inst_Item_Dets">'[8]Inst Item Dets'!$O$3</definedName>
    <definedName name="_Prepared_By_Inst_Item_Sumry">'[8]Inst Item Sumry'!$M$3</definedName>
    <definedName name="_Prepared_By_Insul_COA_Grp_Sumry">'[8]Insul COA Grp Sumry'!$K$3</definedName>
    <definedName name="_Prepared_By_Insul_COA_Sumry">'[8]Insul COA Sumry'!$H$5</definedName>
    <definedName name="_Prepared_By_Insul_Item_Dets">'[8]Insul Item Dets'!$P$3</definedName>
    <definedName name="_Prepared_By_Insul_Item_Sumry">'[8]Insul Item Sumry'!$N$3</definedName>
    <definedName name="_Prepared_By_Item_Sumry__Std_Imp">'[6]Item Sumry - Std Imp'!$I$5</definedName>
    <definedName name="_Prepared_By_List__Components">'[6]List - Components'!$G$5</definedName>
    <definedName name="_Prepared_By_List__Equipment">'[6]List - Equipment'!$I$3</definedName>
    <definedName name="_Prepared_By_List__Motors">'[8]List - Motors'!$H$3</definedName>
    <definedName name="_Prepared_By_Paint_COA_Grp_Sumry">'[15]Paint COA Grp Sumry'!$J$3</definedName>
    <definedName name="_Prepared_By_Paint_COA_Sumry">'[15]Paint COA Sumry'!$H$5</definedName>
    <definedName name="_Prepared_By_Paint_Item_Dets">'[15]Paint Item Dets'!$N$3</definedName>
    <definedName name="_Prepared_By_Paint_Item_Sumry">'[15]Paint Item Sumry'!$L$3</definedName>
    <definedName name="_Prepared_By_Pipe_COA_Grp_Sumry">'[8]Pipe COA Grp Sumry'!$M$3</definedName>
    <definedName name="_Prepared_By_Pipe_COA_Sumry">'[8]Pipe COA Sumry'!$H$5</definedName>
    <definedName name="_Prepared_By_Pipe_Item_Dets">'[8]Pipe Item Dets'!$R$3</definedName>
    <definedName name="_Prepared_By_Pipe_Item_Sumry">'[8]Pipe Item Sumry'!$N$3</definedName>
    <definedName name="_Prepared_By_Pipe_Line_List">'[8]Pipe Line List'!$P$3</definedName>
    <definedName name="_Prepared_By_Proj_Cost_Sumry" localSheetId="0">#REF!</definedName>
    <definedName name="_Prepared_By_Proj_Cost_Sumry">#REF!</definedName>
    <definedName name="_Prepared_By_Proj_TIC__Std_Imp">'[6]Proj TIC - Std Imp'!$F$5</definedName>
    <definedName name="_Prepared_By_Project_Metrics">'[6]Project Metrics'!$O$3</definedName>
    <definedName name="_Prepared_By_Steel_COA_Grp_Sumry">'[8]Steel COA Grp Sumry'!$J$3</definedName>
    <definedName name="_Prepared_By_Steel_COA_Sumry">'[8]Steel COA Sumry'!$H$5</definedName>
    <definedName name="_Prepared_By_Steel_Item_Dets">'[8]Steel Item Dets'!$M$3</definedName>
    <definedName name="_Prepared_By_Steel_Item_Sumry">'[8]Steel Item Sumry'!$L$3</definedName>
    <definedName name="_Prepared_By_TDC_COA_Grp_Sumry">'[6]TDC COA Grp Sumry'!$K$3</definedName>
    <definedName name="_Prepared_By_TDC_COA_Sumry">'[6]TDC COA Sumry'!$H$5</definedName>
    <definedName name="_Prepared_By_TDC_Item_Dets">'[6]TDC Item Dets'!$P$3</definedName>
    <definedName name="_Prepared_By_TDC_Item_DetsFull">'[6]TDC Item Dets-Full'!$V$3</definedName>
    <definedName name="_Prepared_By_TDC_Item_DetsIPMFull">'[6]TDC Item Dets-IPM-Full'!$T$3</definedName>
    <definedName name="_Prepared_By_TDC_Item_Sumry">'[6]TDC Item Sumry'!$O$3</definedName>
    <definedName name="_Prepared_By_TDC_Key_Qty_Sumry">'[6]TDC Key Qty Sumry'!$J$3</definedName>
    <definedName name="_Prepared_By_Unit_Costs__Std_Imp">'[6]Unit Costs - Std Imp'!$F$5</definedName>
    <definedName name="_Prepared_By_Unit_MH__Std_Imp">'[6]Unit MH - Std Imp'!$F$5</definedName>
    <definedName name="_PRINTSUM" localSheetId="0">#REF!</definedName>
    <definedName name="_PRINTSUM">#REF!</definedName>
    <definedName name="_Project_Directory_Proj_Cost_Sumry">'[18]Proj Cost Sumry'!#REF!</definedName>
    <definedName name="_Project_Location_AG_Pipe_Qty_Analysis">'[8]AG Pipe Qty Analysis'!$R$3</definedName>
    <definedName name="_Project_Location_Civil_COA_Grp_Sumry">'[8]Civil COA Grp Sumry'!$I$4</definedName>
    <definedName name="_Project_Location_Civil_COA_Sumry">'[8]Civil COA Sumry'!$B$5</definedName>
    <definedName name="_Project_Location_Civil_Item_Dets">'[8]Civil Item Dets'!$I$4</definedName>
    <definedName name="_Project_Location_Civil_Item_Sumry">'[8]Civil Item Sumry'!$I$4</definedName>
    <definedName name="_Project_Location_COA_Sumry__Std_Imp">'[6]COA Sumry - Std Imp'!$B$5</definedName>
    <definedName name="_Project_Location_COA_Sumry_by_Area">'[6]COA Sumry by Area'!$C$5</definedName>
    <definedName name="_Project_Location_COA_Sumry_by_Contr">'[6]COA Sumry by Contr'!$C$5</definedName>
    <definedName name="_Project_Location_COA_Sumry_by_RG">'[6]COA Sumry by RG'!$C$5</definedName>
    <definedName name="_Project_Location_Contr_TDC__Std_Imp">'[6]Contr TDC - Std Imp'!$B$5</definedName>
    <definedName name="_Project_Location_Design__Agitators">'[8]Design - Agitators'!$G$4</definedName>
    <definedName name="_Project_Location_Design__All_Equip">'[8]Design - All Equip'!$F$4</definedName>
    <definedName name="_Project_Location_Design__Exchangers">'[8]Design - Exchangers'!$F$4</definedName>
    <definedName name="_Project_Location_Design__Flares">'[10]Design - Flares'!$F$4</definedName>
    <definedName name="_Project_Location_Design__Pumps">'[8]Design - Pumps'!$F$4</definedName>
    <definedName name="_Project_Location_Design__Separation">'[10]Design - Separation'!$G$4</definedName>
    <definedName name="_Project_Location_Design__Towers" localSheetId="0">#REF!</definedName>
    <definedName name="_Project_Location_Design__Towers">#REF!</definedName>
    <definedName name="_Project_Location_Design__Vessels">'[8]Design - Vessels'!$F$4</definedName>
    <definedName name="_Project_Location_Elec_COA_Sumry">'[8]Elec COA Sumry'!$B$5</definedName>
    <definedName name="_Project_Location_Elec_Item_Dets">'[8]Elec Item Dets'!$K$4</definedName>
    <definedName name="_Project_Location_Elec_Item_Sumry">'[8]Elec Item Sumry'!$I$4</definedName>
    <definedName name="_Project_Location_Equip_COA_Grp_Sumry">'[8]Equip COA Grp Sumry'!$I$4</definedName>
    <definedName name="_Project_Location_Equip_COA_Sumry">'[8]Equip COA Sumry'!$B$5</definedName>
    <definedName name="_Project_Location_Equip_Item_Dets">'[8]Equip Item Dets'!$I$4</definedName>
    <definedName name="_Project_Location_Equip_Rental_Summary_by_ContrEx" localSheetId="0">#REF!</definedName>
    <definedName name="_Project_Location_Equip_Rental_Summary_by_ContrEx">#REF!</definedName>
    <definedName name="_Project_Location_Inst_COA_Grp_Sumry">'[8]Inst COA Grp Sumry'!$I$4</definedName>
    <definedName name="_Project_Location_Inst_COA_Sumry">'[8]Inst COA Sumry'!$B$5</definedName>
    <definedName name="_Project_Location_Inst_Item_Dets">'[8]Inst Item Dets'!$L$4</definedName>
    <definedName name="_Project_Location_Inst_Item_Sumry">'[8]Inst Item Sumry'!$I$4</definedName>
    <definedName name="_Project_Location_Insul_COA_Grp_Sumry">'[8]Insul COA Grp Sumry'!$I$4</definedName>
    <definedName name="_Project_Location_Insul_COA_Sumry">'[8]Insul COA Sumry'!$B$5</definedName>
    <definedName name="_Project_Location_Insul_Item_Dets">'[8]Insul Item Dets'!$M$4</definedName>
    <definedName name="_Project_Location_Insul_Item_Sumry">'[8]Insul Item Sumry'!$K$4</definedName>
    <definedName name="_Project_Location_Item_Sumry__Std_Imp">'[6]Item Sumry - Std Imp'!$B$5</definedName>
    <definedName name="_Project_Location_List__Components">'[6]List - Components'!$B$5</definedName>
    <definedName name="_Project_Location_List__Equipment">'[6]List - Equipment'!$G$4</definedName>
    <definedName name="_Project_Location_List__Motors">'[8]List - Motors'!$H$4</definedName>
    <definedName name="_Project_Location_Paint_COA_Grp_Sumry">'[15]Paint COA Grp Sumry'!$H$4</definedName>
    <definedName name="_Project_Location_Paint_COA_Sumry">'[15]Paint COA Sumry'!$B$5</definedName>
    <definedName name="_Project_Location_Paint_Item_Dets">'[15]Paint Item Dets'!$K$4</definedName>
    <definedName name="_Project_Location_Paint_Item_Sumry">'[15]Paint Item Sumry'!$I$4</definedName>
    <definedName name="_Project_Location_Pipe_COA_Grp_Sumry">'[8]Pipe COA Grp Sumry'!$J$4</definedName>
    <definedName name="_Project_Location_Pipe_COA_Sumry">'[8]Pipe COA Sumry'!$B$5</definedName>
    <definedName name="_Project_Location_Pipe_Item_Dets">'[8]Pipe Item Dets'!$M$4</definedName>
    <definedName name="_Project_Location_Pipe_Item_Sumry">'[8]Pipe Item Sumry'!$K$4</definedName>
    <definedName name="_Project_Location_Pipe_Line_List">'[8]Pipe Line List'!$M$4</definedName>
    <definedName name="_Project_Location_Proj_Cost_Sumry" localSheetId="0">#REF!</definedName>
    <definedName name="_Project_Location_Proj_Cost_Sumry">#REF!</definedName>
    <definedName name="_Project_Location_Proj_TIC__Std_Imp">'[6]Proj TIC - Std Imp'!$B$5</definedName>
    <definedName name="_Project_Location_Project_Metrics">'[6]Project Metrics'!$L$4</definedName>
    <definedName name="_Project_Location_Steel_COA_Grp_Sumry">'[8]Steel COA Grp Sumry'!$H$4</definedName>
    <definedName name="_Project_Location_Steel_COA_Sumry">'[8]Steel COA Sumry'!$B$5</definedName>
    <definedName name="_Project_Location_Steel_Item_Dets">'[8]Steel Item Dets'!$J$4</definedName>
    <definedName name="_Project_Location_Steel_Item_Sumry">'[8]Steel Item Sumry'!$I$4</definedName>
    <definedName name="_Project_Location_TDC_COA_Grp_Sumry">'[6]TDC COA Grp Sumry'!$I$4</definedName>
    <definedName name="_Project_Location_TDC_COA_Sumry">'[6]TDC COA Sumry'!$B$5</definedName>
    <definedName name="_Project_Location_TDC_Item_Dets">'[6]TDC Item Dets'!$L$4</definedName>
    <definedName name="_Project_Location_TDC_Item_DetsFull">'[6]TDC Item Dets-Full'!$R$4</definedName>
    <definedName name="_Project_Location_TDC_Item_DetsIPMFull">'[6]TDC Item Dets-IPM-Full'!$P$4</definedName>
    <definedName name="_Project_Location_TDC_Item_Sumry">'[6]TDC Item Sumry'!$L$4</definedName>
    <definedName name="_Project_Location_TDC_Key_Qty_Sumry">'[6]TDC Key Qty Sumry'!$H$4</definedName>
    <definedName name="_Project_Location_Unit_Costs__Std_Imp">'[6]Unit Costs - Std Imp'!$B$5</definedName>
    <definedName name="_Project_Location_Unit_MH__Std_Imp">'[6]Unit MH - Std Imp'!$B$5</definedName>
    <definedName name="_Project_Name_AG_Pipe_Qty_Analysis">'[8]AG Pipe Qty Analysis'!$F$4</definedName>
    <definedName name="_Project_Name_Civil_COA_Grp_Sumry">'[8]Civil COA Grp Sumry'!$B$4</definedName>
    <definedName name="_Project_Name_Civil_COA_Sumry">'[8]Civil COA Sumry'!$B$4</definedName>
    <definedName name="_Project_Name_Civil_Item_Dets">'[8]Civil Item Dets'!$B$4</definedName>
    <definedName name="_Project_Name_Civil_Item_Sumry">'[8]Civil Item Sumry'!$B$4</definedName>
    <definedName name="_Project_Name_COA_Sumry__Std_Imp">'[6]COA Sumry - Std Imp'!$B$4</definedName>
    <definedName name="_Project_Name_COA_Sumry_by_Area">'[6]COA Sumry by Area'!$C$4</definedName>
    <definedName name="_Project_Name_COA_Sumry_by_Contr">'[6]COA Sumry by Contr'!$C$4</definedName>
    <definedName name="_Project_Name_COA_Sumry_by_RG">'[6]COA Sumry by RG'!$C$4</definedName>
    <definedName name="_Project_Name_Contr_TDC__Std_Imp">'[6]Contr TDC - Std Imp'!$B$4</definedName>
    <definedName name="_Project_Name_Design__Agitators">'[8]Design - Agitators'!$G$5</definedName>
    <definedName name="_Project_Name_Design__All_Equip">'[8]Design - All Equip'!$B$4</definedName>
    <definedName name="_Project_Name_Design__Exchangers">'[8]Design - Exchangers'!$F$5</definedName>
    <definedName name="_Project_Name_Design__Flares">'[10]Design - Flares'!$F$5</definedName>
    <definedName name="_Project_Name_Design__Pumps">'[8]Design - Pumps'!$F$5</definedName>
    <definedName name="_Project_Name_Design__Separation">'[10]Design - Separation'!$G$5</definedName>
    <definedName name="_Project_Name_Design__Towers" localSheetId="0">#REF!</definedName>
    <definedName name="_Project_Name_Design__Towers">#REF!</definedName>
    <definedName name="_Project_Name_Design__Vessels">'[8]Design - Vessels'!$F$5</definedName>
    <definedName name="_Project_Name_Elec_COA_Sumry">'[8]Elec COA Sumry'!$B$4</definedName>
    <definedName name="_Project_Name_Elec_Item_Dets">'[8]Elec Item Dets'!$B$4</definedName>
    <definedName name="_Project_Name_Elec_Item_Sumry">'[8]Elec Item Sumry'!$B$4</definedName>
    <definedName name="_Project_Name_Equip_COA_Grp_Sumry">'[8]Equip COA Grp Sumry'!$B$4</definedName>
    <definedName name="_Project_Name_Equip_COA_Sumry">'[8]Equip COA Sumry'!$B$4</definedName>
    <definedName name="_Project_Name_Equip_Item_Dets">'[8]Equip Item Dets'!$B$4</definedName>
    <definedName name="_Project_Name_Equip_Rental_Summary_by_ContrEx" localSheetId="0">#REF!</definedName>
    <definedName name="_Project_Name_Equip_Rental_Summary_by_ContrEx">#REF!</definedName>
    <definedName name="_Project_Name_Inst_COA_Grp_Sumry">'[8]Inst COA Grp Sumry'!$B$4</definedName>
    <definedName name="_Project_Name_Inst_COA_Sumry">'[8]Inst COA Sumry'!$B$4</definedName>
    <definedName name="_Project_Name_Inst_Item_Dets">'[8]Inst Item Dets'!$B$4</definedName>
    <definedName name="_Project_Name_Inst_Item_Sumry">'[8]Inst Item Sumry'!$B$4</definedName>
    <definedName name="_Project_Name_Insul_COA_Grp_Sumry">'[8]Insul COA Grp Sumry'!$B$4</definedName>
    <definedName name="_Project_Name_Insul_COA_Sumry">'[8]Insul COA Sumry'!$B$4</definedName>
    <definedName name="_Project_Name_Insul_Item_Dets">'[8]Insul Item Dets'!$B$4</definedName>
    <definedName name="_Project_Name_Insul_Item_Sumry">'[8]Insul Item Sumry'!$B$4</definedName>
    <definedName name="_Project_Name_Item_Sumry__Std_Imp">'[6]Item Sumry - Std Imp'!$B$4</definedName>
    <definedName name="_Project_Name_List__Components">'[6]List - Components'!$B$4</definedName>
    <definedName name="_Project_Name_List__Equipment">'[6]List - Equipment'!$B$4</definedName>
    <definedName name="_Project_Name_List__Motors">'[8]List - Motors'!$B$4</definedName>
    <definedName name="_Project_Name_Paint_COA_Grp_Sumry">'[15]Paint COA Grp Sumry'!$B$4</definedName>
    <definedName name="_Project_Name_Paint_COA_Sumry">'[15]Paint COA Sumry'!$B$4</definedName>
    <definedName name="_Project_Name_Paint_Item_Dets">'[15]Paint Item Dets'!$B$4</definedName>
    <definedName name="_Project_Name_Paint_Item_Sumry">'[15]Paint Item Sumry'!$B$4</definedName>
    <definedName name="_Project_Name_Pipe_COA_Grp_Sumry">'[8]Pipe COA Grp Sumry'!$B$4</definedName>
    <definedName name="_Project_Name_Pipe_COA_Sumry">'[8]Pipe COA Sumry'!$B$4</definedName>
    <definedName name="_Project_Name_Pipe_Item_Dets">'[8]Pipe Item Dets'!$B$4</definedName>
    <definedName name="_Project_Name_Pipe_Item_Sumry">'[8]Pipe Item Sumry'!$B$4</definedName>
    <definedName name="_Project_Name_Pipe_Line_List">'[8]Pipe Line List'!$B$4</definedName>
    <definedName name="_Project_Name_Proj_Cost_Sumry" localSheetId="0">#REF!</definedName>
    <definedName name="_Project_Name_Proj_Cost_Sumry">#REF!</definedName>
    <definedName name="_Project_Name_Proj_TIC__Std_Imp">'[6]Proj TIC - Std Imp'!$B$4</definedName>
    <definedName name="_Project_Name_Project_Metrics">'[6]Project Metrics'!$B$4</definedName>
    <definedName name="_Project_Name_Steel_COA_Grp_Sumry">'[8]Steel COA Grp Sumry'!$B$4</definedName>
    <definedName name="_Project_Name_Steel_COA_Sumry">'[8]Steel COA Sumry'!$B$4</definedName>
    <definedName name="_Project_Name_Steel_Item_Dets">'[8]Steel Item Dets'!$B$4</definedName>
    <definedName name="_Project_Name_Steel_Item_Sumry">'[8]Steel Item Sumry'!$B$4</definedName>
    <definedName name="_Project_Name_TDC_COA_Grp_Sumry">'[6]TDC COA Grp Sumry'!$B$4</definedName>
    <definedName name="_Project_Name_TDC_COA_Sumry">'[6]TDC COA Sumry'!$B$4</definedName>
    <definedName name="_Project_Name_TDC_Item_Dets">'[6]TDC Item Dets'!$B$4</definedName>
    <definedName name="_Project_Name_TDC_Item_DetsFull">'[6]TDC Item Dets-Full'!$B$4</definedName>
    <definedName name="_Project_Name_TDC_Item_DetsIPMFull">'[6]TDC Item Dets-IPM-Full'!$B$4</definedName>
    <definedName name="_Project_Name_TDC_Item_Sumry">'[6]TDC Item Sumry'!$B$4</definedName>
    <definedName name="_Project_Name_TDC_Key_Qty_Sumry">'[6]TDC Key Qty Sumry'!$B$4</definedName>
    <definedName name="_Project_Name_Unit_Costs__Std_Imp">'[6]Unit Costs - Std Imp'!$B$4</definedName>
    <definedName name="_Project_Name_Unit_MH__Std_Imp">'[6]Unit MH - Std Imp'!$B$4</definedName>
    <definedName name="_Project_Title_AG_Pipe_Qty_Analysis">'[8]AG Pipe Qty Analysis'!$F$3</definedName>
    <definedName name="_Project_Title_Civil_COA_Grp_Sumry">'[8]Civil COA Grp Sumry'!$B$3</definedName>
    <definedName name="_Project_Title_Civil_COA_Sumry">'[8]Civil COA Sumry'!$B$3</definedName>
    <definedName name="_Project_Title_Civil_Item_Dets">'[8]Civil Item Dets'!$B$3</definedName>
    <definedName name="_Project_Title_Civil_Item_Sumry">'[8]Civil Item Sumry'!$B$3</definedName>
    <definedName name="_Project_Title_COA_Sumry__Std_Imp">'[6]COA Sumry - Std Imp'!$B$3</definedName>
    <definedName name="_Project_Title_COA_Sumry_by_Area">'[6]COA Sumry by Area'!$C$3</definedName>
    <definedName name="_Project_Title_COA_Sumry_by_Contr">'[6]COA Sumry by Contr'!$C$3</definedName>
    <definedName name="_Project_Title_COA_Sumry_by_RG">'[6]COA Sumry by RG'!$C$3</definedName>
    <definedName name="_Project_Title_Contr_TDC__Std_Imp">'[6]Contr TDC - Std Imp'!$B$3</definedName>
    <definedName name="_Project_Title_Design__Agitators">'[8]Design - Agitators'!$G$3</definedName>
    <definedName name="_Project_Title_Design__All_Equip">'[8]Design - All Equip'!$B$3</definedName>
    <definedName name="_Project_Title_Design__Exchangers">'[8]Design - Exchangers'!$F$3</definedName>
    <definedName name="_Project_Title_Design__Flares">'[10]Design - Flares'!$F$3</definedName>
    <definedName name="_Project_Title_Design__Pumps">'[8]Design - Pumps'!$F$3</definedName>
    <definedName name="_Project_Title_Design__Separation">'[10]Design - Separation'!$G$3</definedName>
    <definedName name="_Project_Title_Design__Towers" localSheetId="0">#REF!</definedName>
    <definedName name="_Project_Title_Design__Towers">#REF!</definedName>
    <definedName name="_Project_Title_Design__Vessels">'[8]Design - Vessels'!$F$3</definedName>
    <definedName name="_Project_Title_Elec_COA_Sumry">'[8]Elec COA Sumry'!$B$3</definedName>
    <definedName name="_Project_Title_Elec_Item_Dets">'[8]Elec Item Dets'!$B$3</definedName>
    <definedName name="_Project_Title_Elec_Item_Sumry">'[8]Elec Item Sumry'!$B$3</definedName>
    <definedName name="_Project_Title_Equip_COA_Grp_Sumry">'[8]Equip COA Grp Sumry'!$B$3</definedName>
    <definedName name="_Project_Title_Equip_COA_Sumry">'[8]Equip COA Sumry'!$B$3</definedName>
    <definedName name="_Project_Title_Equip_Item_Dets">'[8]Equip Item Dets'!$B$3</definedName>
    <definedName name="_Project_Title_Equip_Rental_Summary_by_ContrEx" localSheetId="0">#REF!</definedName>
    <definedName name="_Project_Title_Equip_Rental_Summary_by_ContrEx">#REF!</definedName>
    <definedName name="_Project_Title_Inst_COA_Grp_Sumry">'[8]Inst COA Grp Sumry'!$B$3</definedName>
    <definedName name="_Project_Title_Inst_COA_Sumry">'[8]Inst COA Sumry'!$B$3</definedName>
    <definedName name="_Project_Title_Inst_Item_Dets">'[8]Inst Item Dets'!$B$3</definedName>
    <definedName name="_Project_Title_Inst_Item_Sumry">'[8]Inst Item Sumry'!$B$3</definedName>
    <definedName name="_Project_Title_Insul_COA_Grp_Sumry">'[8]Insul COA Grp Sumry'!$B$3</definedName>
    <definedName name="_Project_Title_Insul_COA_Sumry">'[8]Insul COA Sumry'!$B$3</definedName>
    <definedName name="_Project_Title_Insul_Item_Dets">'[8]Insul Item Dets'!$B$3</definedName>
    <definedName name="_Project_Title_Insul_Item_Sumry">'[8]Insul Item Sumry'!$B$3</definedName>
    <definedName name="_Project_Title_Item_Sumry__Std_Imp">'[6]Item Sumry - Std Imp'!$B$3</definedName>
    <definedName name="_Project_Title_List__Components">'[6]List - Components'!$B$3</definedName>
    <definedName name="_Project_Title_List__Equipment">'[6]List - Equipment'!$B$3</definedName>
    <definedName name="_Project_Title_List__Motors">'[8]List - Motors'!$B$3</definedName>
    <definedName name="_Project_Title_Paint_COA_Grp_Sumry">'[15]Paint COA Grp Sumry'!$B$3</definedName>
    <definedName name="_Project_Title_Paint_COA_Sumry">'[15]Paint COA Sumry'!$B$3</definedName>
    <definedName name="_Project_Title_Paint_Item_Dets">'[15]Paint Item Dets'!$B$3</definedName>
    <definedName name="_Project_Title_Paint_Item_Sumry">'[15]Paint Item Sumry'!$B$3</definedName>
    <definedName name="_Project_Title_Pipe_COA_Grp_Sumry">'[8]Pipe COA Grp Sumry'!$B$3</definedName>
    <definedName name="_Project_Title_Pipe_COA_Sumry">'[8]Pipe COA Sumry'!$B$3</definedName>
    <definedName name="_Project_Title_Pipe_Item_Dets">'[8]Pipe Item Dets'!$B$3</definedName>
    <definedName name="_Project_Title_Pipe_Item_Sumry">'[8]Pipe Item Sumry'!$B$3</definedName>
    <definedName name="_Project_Title_Pipe_Line_List">'[8]Pipe Line List'!$B$3</definedName>
    <definedName name="_Project_Title_Proj_Cost_Sumry" localSheetId="0">#REF!</definedName>
    <definedName name="_Project_Title_Proj_Cost_Sumry">#REF!</definedName>
    <definedName name="_Project_Title_Proj_TIC__Std_Imp">'[6]Proj TIC - Std Imp'!$B$3</definedName>
    <definedName name="_Project_Title_Project_Metrics">'[6]Project Metrics'!$B$3</definedName>
    <definedName name="_Project_Title_Steel_COA_Grp_Sumry">'[8]Steel COA Grp Sumry'!$B$3</definedName>
    <definedName name="_Project_Title_Steel_COA_Sumry">'[8]Steel COA Sumry'!$B$3</definedName>
    <definedName name="_Project_Title_Steel_Item_Dets">'[8]Steel Item Dets'!$B$3</definedName>
    <definedName name="_Project_Title_Steel_Item_Sumry">'[8]Steel Item Sumry'!$B$3</definedName>
    <definedName name="_Project_Title_TDC_COA_Grp_Sumry">'[6]TDC COA Grp Sumry'!$B$3</definedName>
    <definedName name="_Project_Title_TDC_COA_Sumry">'[6]TDC COA Sumry'!$B$3</definedName>
    <definedName name="_Project_Title_TDC_Item_Dets">'[6]TDC Item Dets'!$B$3</definedName>
    <definedName name="_Project_Title_TDC_Item_DetsFull">'[6]TDC Item Dets-Full'!$B$3</definedName>
    <definedName name="_Project_Title_TDC_Item_DetsIPMFull">'[6]TDC Item Dets-IPM-Full'!$B$3</definedName>
    <definedName name="_Project_Title_TDC_Item_Sumry">'[6]TDC Item Sumry'!$B$3</definedName>
    <definedName name="_Project_Title_TDC_Key_Qty_Sumry">'[6]TDC Key Qty Sumry'!$B$3</definedName>
    <definedName name="_Project_Title_Unit_Costs__Std_Imp">'[6]Unit Costs - Std Imp'!$B$3</definedName>
    <definedName name="_Project_Title_Unit_MH__Std_Imp">'[6]Unit MH - Std Imp'!$B$3</definedName>
    <definedName name="_qry1001" localSheetId="0">#REF!</definedName>
    <definedName name="_qry1001">#REF!</definedName>
    <definedName name="_qry1002">#REF!</definedName>
    <definedName name="_Regression_Int" hidden="1">1</definedName>
    <definedName name="_Report_Header_Equip_Rental_Summary_by_ContrEx">#REF!</definedName>
    <definedName name="_RNG1">#REF!</definedName>
    <definedName name="_ROW18">'[19]Validation Lists'!$B$3:$B$5</definedName>
    <definedName name="_ROW20">'[19]Validation Lists'!$C$3:$C$5</definedName>
    <definedName name="_ROW24">'[19]Validation Lists'!$D$3:$D$4</definedName>
    <definedName name="_Scenario_Name_AG_Pipe_Qty_Analysis">'[8]AG Pipe Qty Analysis'!$R$4</definedName>
    <definedName name="_Scenario_Name_Civil_COA_Grp_Sumry">'[8]Civil COA Grp Sumry'!$F$4</definedName>
    <definedName name="_Scenario_Name_Civil_COA_Sumry">'[8]Civil COA Sumry'!$F$4</definedName>
    <definedName name="_Scenario_Name_Civil_Item_Dets">'[8]Civil Item Dets'!$E$4</definedName>
    <definedName name="_Scenario_Name_Civil_Item_Sumry">'[8]Civil Item Sumry'!$D$4</definedName>
    <definedName name="_Scenario_Name_COA_Sumry__Std_Imp">'[6]COA Sumry - Std Imp'!$E$4</definedName>
    <definedName name="_Scenario_Name_COA_Sumry_by_Area">'[6]COA Sumry by Area'!$H$4</definedName>
    <definedName name="_Scenario_Name_COA_Sumry_by_Contr">'[6]COA Sumry by Contr'!$H$4</definedName>
    <definedName name="_Scenario_Name_COA_Sumry_by_RG">'[6]COA Sumry by RG'!$H$4</definedName>
    <definedName name="_Scenario_Name_Contr_TDC__Std_Imp">'[6]Contr TDC - Std Imp'!$F$4</definedName>
    <definedName name="_Scenario_Name_Design__Agitators">'[8]Design - Agitators'!$G$6</definedName>
    <definedName name="_Scenario_Name_Design__All_Equip">'[8]Design - All Equip'!$D$4</definedName>
    <definedName name="_Scenario_Name_Design__Exchangers">'[8]Design - Exchangers'!$F$6</definedName>
    <definedName name="_Scenario_Name_Design__Flares">'[10]Design - Flares'!$F$6</definedName>
    <definedName name="_Scenario_Name_Design__Pumps">'[8]Design - Pumps'!$F$6</definedName>
    <definedName name="_Scenario_Name_Design__Separation">'[10]Design - Separation'!$G$6</definedName>
    <definedName name="_Scenario_Name_Design__Towers" localSheetId="0">#REF!</definedName>
    <definedName name="_Scenario_Name_Design__Towers">#REF!</definedName>
    <definedName name="_Scenario_Name_Design__Vessels">'[8]Design - Vessels'!$F$6</definedName>
    <definedName name="_Scenario_Name_Elec_COA_Sumry">'[8]Elec COA Sumry'!$F$4</definedName>
    <definedName name="_Scenario_Name_Elec_Item_Dets">'[8]Elec Item Dets'!$F$4</definedName>
    <definedName name="_Scenario_Name_Elec_Item_Sumry">'[8]Elec Item Sumry'!$D$4</definedName>
    <definedName name="_Scenario_Name_Equip_COA_Grp_Sumry">'[8]Equip COA Grp Sumry'!$F$4</definedName>
    <definedName name="_Scenario_Name_Equip_COA_Sumry">'[8]Equip COA Sumry'!$F$4</definedName>
    <definedName name="_Scenario_Name_Equip_Item_Dets">'[8]Equip Item Dets'!$E$4</definedName>
    <definedName name="_Scenario_Name_Equip_Rental_Summary_by_ContrEx" localSheetId="0">#REF!</definedName>
    <definedName name="_Scenario_Name_Equip_Rental_Summary_by_ContrEx">#REF!</definedName>
    <definedName name="_Scenario_Name_Inst_COA_Grp_Sumry">'[8]Inst COA Grp Sumry'!$F$4</definedName>
    <definedName name="_Scenario_Name_Inst_COA_Sumry">'[8]Inst COA Sumry'!$F$4</definedName>
    <definedName name="_Scenario_Name_Inst_Item_Dets">'[8]Inst Item Dets'!$F$4</definedName>
    <definedName name="_Scenario_Name_Inst_Item_Sumry">'[8]Inst Item Sumry'!$D$4</definedName>
    <definedName name="_Scenario_Name_Insul_COA_Grp_Sumry">'[8]Insul COA Grp Sumry'!$F$4</definedName>
    <definedName name="_Scenario_Name_Insul_COA_Sumry">'[8]Insul COA Sumry'!$F$4</definedName>
    <definedName name="_Scenario_Name_Insul_Item_Dets">'[8]Insul Item Dets'!$G$4</definedName>
    <definedName name="_Scenario_Name_Insul_Item_Sumry">'[8]Insul Item Sumry'!$F$4</definedName>
    <definedName name="_Scenario_Name_Item_Sumry__Std_Imp">'[6]Item Sumry - Std Imp'!$H$4</definedName>
    <definedName name="_Scenario_Name_List__Components">'[6]List - Components'!$F$4</definedName>
    <definedName name="_Scenario_Name_List__Equipment">'[6]List - Equipment'!$D$4</definedName>
    <definedName name="_Scenario_Name_List__Motors">'[8]List - Motors'!$D$4</definedName>
    <definedName name="_Scenario_Name_Paint_COA_Grp_Sumry">'[15]Paint COA Grp Sumry'!$E$4</definedName>
    <definedName name="_Scenario_Name_Paint_COA_Sumry">'[15]Paint COA Sumry'!$F$4</definedName>
    <definedName name="_Scenario_Name_Paint_Item_Dets">'[15]Paint Item Dets'!$F$4</definedName>
    <definedName name="_Scenario_Name_Paint_Item_Sumry">'[15]Paint Item Sumry'!$D$4</definedName>
    <definedName name="_Scenario_Name_Pipe_COA_Grp_Sumry">'[8]Pipe COA Grp Sumry'!$F$4</definedName>
    <definedName name="_Scenario_Name_Pipe_COA_Sumry">'[8]Pipe COA Sumry'!$F$4</definedName>
    <definedName name="_Scenario_Name_Pipe_Item_Dets">'[8]Pipe Item Dets'!$G$4</definedName>
    <definedName name="_Scenario_Name_Pipe_Item_Sumry">'[8]Pipe Item Sumry'!$E$4</definedName>
    <definedName name="_Scenario_Name_Pipe_Line_List">'[8]Pipe Line List'!$F$4</definedName>
    <definedName name="_Scenario_Name_Proj_Cost_Sumry" localSheetId="0">#REF!</definedName>
    <definedName name="_Scenario_Name_Proj_Cost_Sumry">#REF!</definedName>
    <definedName name="_Scenario_Name_Proj_TIC__Std_Imp">'[6]Proj TIC - Std Imp'!$E$4</definedName>
    <definedName name="_Scenario_Name_Project_Metrics">'[6]Project Metrics'!$H$4</definedName>
    <definedName name="_Scenario_Name_Steel_COA_Grp_Sumry">'[8]Steel COA Grp Sumry'!$E$4</definedName>
    <definedName name="_Scenario_Name_Steel_COA_Sumry">'[8]Steel COA Sumry'!$F$4</definedName>
    <definedName name="_Scenario_Name_Steel_Item_Dets">'[8]Steel Item Dets'!$E$4</definedName>
    <definedName name="_Scenario_Name_Steel_Item_Sumry">'[8]Steel Item Sumry'!$D$4</definedName>
    <definedName name="_Scenario_Name_TDC_COA_Grp_Sumry">'[6]TDC COA Grp Sumry'!$E$4</definedName>
    <definedName name="_Scenario_Name_TDC_COA_Sumry">'[6]TDC COA Sumry'!$F$4</definedName>
    <definedName name="_Scenario_Name_TDC_Item_Dets">'[6]TDC Item Dets'!$G$4</definedName>
    <definedName name="_Scenario_Name_TDC_Item_DetsFull">'[6]TDC Item Dets-Full'!$K$4</definedName>
    <definedName name="_Scenario_Name_TDC_Item_DetsIPMFull">'[6]TDC Item Dets-IPM-Full'!$I$4</definedName>
    <definedName name="_Scenario_Name_TDC_Item_Sumry">'[6]TDC Item Sumry'!$F$4</definedName>
    <definedName name="_Scenario_Name_TDC_Key_Qty_Sumry">'[6]TDC Key Qty Sumry'!$E$4</definedName>
    <definedName name="_Scenario_Name_Unit_Costs__Std_Imp">'[6]Unit Costs - Std Imp'!$E$4</definedName>
    <definedName name="_Scenario_Name_Unit_MH__Std_Imp">'[6]Unit MH - Std Imp'!$E$4</definedName>
    <definedName name="_SI_0_TDC_COASumry">'[6]COA Sumry - Std Imp'!$A$7</definedName>
    <definedName name="_SI_0_TDC_ContrSumry">'[6]Contr TDC - Std Imp'!$A$7</definedName>
    <definedName name="_SI_0_TDC_ItemSumry">'[6]Item Sumry - Std Imp'!$A$7</definedName>
    <definedName name="_SI_0_TDC_UnitCosts">'[6]Unit Costs - Std Imp'!$A$7</definedName>
    <definedName name="_SI_0_TDC_UnitMH">'[6]Unit MH - Std Imp'!$A$7</definedName>
    <definedName name="_SI_0_TIC_Overall">'[6]Proj TIC - Std Imp'!$A$7</definedName>
    <definedName name="_Sort" localSheetId="0" hidden="1">#REF!</definedName>
    <definedName name="_Sort" hidden="1">#REF!</definedName>
    <definedName name="_Table1_In1" localSheetId="0" hidden="1">[20]Data!#REF!</definedName>
    <definedName name="_Table1_In1" hidden="1">[20]Data!#REF!</definedName>
    <definedName name="_Table1_Out" hidden="1">[20]Data!#REF!</definedName>
    <definedName name="_XG11" localSheetId="0">#REF!</definedName>
    <definedName name="_XG11">#REF!</definedName>
    <definedName name="_XG14" localSheetId="0">#REF!</definedName>
    <definedName name="_XG14">#REF!</definedName>
    <definedName name="_XG17" localSheetId="0">#REF!</definedName>
    <definedName name="_XG17">#REF!</definedName>
    <definedName name="_XG20">#REF!</definedName>
    <definedName name="_XG23">#REF!</definedName>
    <definedName name="_XG8">#REF!</definedName>
    <definedName name="_XP11">[21]Complexity!#REF!</definedName>
    <definedName name="_XP14">[21]Complexity!#REF!</definedName>
    <definedName name="_XP17">[21]Complexity!#REF!</definedName>
    <definedName name="_XP20">[21]Complexity!#REF!</definedName>
    <definedName name="_XP23">[21]Complexity!#REF!</definedName>
    <definedName name="_XP8">[21]Complexity!#REF!</definedName>
    <definedName name="A">'[22]LOAD LIST'!#REF!</definedName>
    <definedName name="AA11C" localSheetId="0">#REF!</definedName>
    <definedName name="AA11C">#REF!</definedName>
    <definedName name="AA14C" localSheetId="0">#REF!</definedName>
    <definedName name="AA14C">#REF!</definedName>
    <definedName name="AA17C" localSheetId="0">#REF!</definedName>
    <definedName name="AA17C">#REF!</definedName>
    <definedName name="AA20C">#REF!</definedName>
    <definedName name="AA23C">#REF!</definedName>
    <definedName name="AA8C">#REF!</definedName>
    <definedName name="AAA">#REF!</definedName>
    <definedName name="AB11C">#REF!</definedName>
    <definedName name="AB14C">#REF!</definedName>
    <definedName name="AB17C">#REF!</definedName>
    <definedName name="AB20C">#REF!</definedName>
    <definedName name="AB23C">#REF!</definedName>
    <definedName name="AB7C">#REF!</definedName>
    <definedName name="AB8C">#REF!</definedName>
    <definedName name="Act_Code">#REF!</definedName>
    <definedName name="Actual">#REF!</definedName>
    <definedName name="ADNOC">[2]SSBOM!#REF!</definedName>
    <definedName name="AGO_star">[23]Template!$I$23</definedName>
    <definedName name="ALL" localSheetId="0">'[1]CLAC Rates to 20120913'!#REF!</definedName>
    <definedName name="ALL">'[1]CLAC Rates to 20120913'!#REF!</definedName>
    <definedName name="ALL_AREAS_SEG_INSULATION_REPORT" localSheetId="0">#REF!</definedName>
    <definedName name="ALL_AREAS_SEG_INSULATION_REPORT">#REF!</definedName>
    <definedName name="ALL_BULK">#REF!</definedName>
    <definedName name="All_Load_Data">#REF!</definedName>
    <definedName name="ALLPAGES">#REF!</definedName>
    <definedName name="amsamdsmsdmsd" localSheetId="0" hidden="1">{#N/A,#N/A,TRUE,"Detail HO Rpt"}</definedName>
    <definedName name="amsamdsmsdmsd" hidden="1">{#N/A,#N/A,TRUE,"Detail HO Rpt"}</definedName>
    <definedName name="AREASUM">#REF!</definedName>
    <definedName name="B">#N/A</definedName>
    <definedName name="B11C">#REF!</definedName>
    <definedName name="B14C">#REF!</definedName>
    <definedName name="B17C">#REF!</definedName>
    <definedName name="B20C">#REF!</definedName>
    <definedName name="B23C">#REF!</definedName>
    <definedName name="B8C">#REF!</definedName>
    <definedName name="BalanceAll">#REF!</definedName>
    <definedName name="Base_Month">#REF!</definedName>
    <definedName name="Base_Xrate">#REF!</definedName>
    <definedName name="BaseCase">[24]Comparison!#REF!</definedName>
    <definedName name="BFAC" localSheetId="0">#REF!</definedName>
    <definedName name="BFAC">#REF!</definedName>
    <definedName name="BL">'[25]Progress Curve'!#REF!</definedName>
    <definedName name="blah">[26]Subprime!$A$4:$O$692</definedName>
    <definedName name="bobo" localSheetId="0">#REF!</definedName>
    <definedName name="bobo">#REF!</definedName>
    <definedName name="BORDEQUIP" localSheetId="0">#REF!</definedName>
    <definedName name="BORDEQUIP">#REF!</definedName>
    <definedName name="BORDERROWS" localSheetId="0">#REF!</definedName>
    <definedName name="BORDERROWS">#REF!</definedName>
    <definedName name="BORDLAB" localSheetId="0">'[1]CLAC Rates to 20120913'!#REF!</definedName>
    <definedName name="BORDLAB">'[1]CLAC Rates to 20120913'!#REF!</definedName>
    <definedName name="BR" localSheetId="0">'[25]Progress Curve'!#REF!</definedName>
    <definedName name="BR">'[25]Progress Curve'!#REF!</definedName>
    <definedName name="Breaker_Size">[27]BreakerSelect!$A$6:$D$43</definedName>
    <definedName name="BudTotal" localSheetId="0">#REF!</definedName>
    <definedName name="BudTotal">#REF!</definedName>
    <definedName name="C_">#N/A</definedName>
    <definedName name="CAMP">'[1]CLAC Rates to 20120913'!#REF!</definedName>
    <definedName name="Case" localSheetId="0">#REF!</definedName>
    <definedName name="Case">#REF!</definedName>
    <definedName name="CdnAmounts">#REF!</definedName>
    <definedName name="CEFAC">#REF!</definedName>
    <definedName name="CFAC">#REF!</definedName>
    <definedName name="CHARTDSGN">#REF!</definedName>
    <definedName name="CHARTENGR">#REF!</definedName>
    <definedName name="CHARTTOTAL">#REF!</definedName>
    <definedName name="Checklist">#REF!</definedName>
    <definedName name="Civil">#REF!</definedName>
    <definedName name="CL1_">'[2]Acid Gas'!#REF!</definedName>
    <definedName name="CL10_">'[2]Acid Gas'!#REF!</definedName>
    <definedName name="CL11_">'[2]Acid Gas'!#REF!</definedName>
    <definedName name="CL12_">'[2]Acid Gas'!#REF!</definedName>
    <definedName name="CL13_">'[2]Acid Gas'!#REF!</definedName>
    <definedName name="CL14_">'[2]Acid Gas'!#REF!</definedName>
    <definedName name="CL15_">'[2]Acid Gas'!#REF!</definedName>
    <definedName name="CL16_">'[2]Acid Gas'!#REF!</definedName>
    <definedName name="CL17_">'[2]Acid Gas'!#REF!</definedName>
    <definedName name="CL18_">'[2]Acid Gas'!#REF!</definedName>
    <definedName name="CL19_">'[2]Acid Gas'!#REF!</definedName>
    <definedName name="CL2_">'[2]Acid Gas'!#REF!</definedName>
    <definedName name="CL3_">'[2]Acid Gas'!#REF!</definedName>
    <definedName name="CL4_">'[2]Acid Gas'!#REF!</definedName>
    <definedName name="CL5_">'[2]Acid Gas'!#REF!</definedName>
    <definedName name="CL6_">'[2]Acid Gas'!#REF!</definedName>
    <definedName name="CL7_">'[2]Acid Gas'!#REF!</definedName>
    <definedName name="CL8_">'[2]Acid Gas'!#REF!</definedName>
    <definedName name="CL9_">'[2]Acid Gas'!#REF!</definedName>
    <definedName name="CLIENT" localSheetId="0">#REF!</definedName>
    <definedName name="CLIENT">#REF!</definedName>
    <definedName name="COAsubs" localSheetId="0">#REF!</definedName>
    <definedName name="COAsubs">#REF!</definedName>
    <definedName name="Codes">[5]Description!$A$2:$N$38</definedName>
    <definedName name="COLM" localSheetId="0">#REF!</definedName>
    <definedName name="COLM">#REF!</definedName>
    <definedName name="Commit">#REF!</definedName>
    <definedName name="COMMSUM">#REF!</definedName>
    <definedName name="Concrete">#REF!</definedName>
    <definedName name="CONDUIT_FITTINGS">#REF!</definedName>
    <definedName name="CONFID">#REF!</definedName>
    <definedName name="consteq">'[28]4-Equip'!$C$9:$J$134</definedName>
    <definedName name="Contactors_575V">[29]StarterSelect!$F$24:$G$33</definedName>
    <definedName name="contents" localSheetId="0">#REF!</definedName>
    <definedName name="contents">#REF!</definedName>
    <definedName name="CONTING">#REF!</definedName>
    <definedName name="CONTRACT">#REF!</definedName>
    <definedName name="COPY1">#REF!</definedName>
    <definedName name="corr_carA">#REF!</definedName>
    <definedName name="corr_carB">#REF!</definedName>
    <definedName name="corr_liftA">#REF!</definedName>
    <definedName name="corr_liftB">#REF!</definedName>
    <definedName name="corr_liftC">#REF!</definedName>
    <definedName name="corr_weldA">#REF!</definedName>
    <definedName name="corr_weldB">#REF!</definedName>
    <definedName name="corr_weldC">#REF!</definedName>
    <definedName name="COs">#REF!</definedName>
    <definedName name="COsPending">#REF!</definedName>
    <definedName name="Cost_Type">[30]Validation!$B$2:$B$16</definedName>
    <definedName name="COUNT" localSheetId="0">#REF!</definedName>
    <definedName name="COUNT">#REF!</definedName>
    <definedName name="Countries">#REF!</definedName>
    <definedName name="cover">#REF!</definedName>
    <definedName name="CPH">[17]ModList!$AD$176</definedName>
    <definedName name="CPL">[17]ModList!$AD$178</definedName>
    <definedName name="CPM">[17]ModList!$AD$177</definedName>
    <definedName name="CRAFT" localSheetId="0">#REF!</definedName>
    <definedName name="CRAFT">#REF!</definedName>
    <definedName name="_xlnm.Criteria">'[2]Acid Gas'!#REF!</definedName>
    <definedName name="Crudes" localSheetId="0">#REF!</definedName>
    <definedName name="Crudes">#REF!</definedName>
    <definedName name="CS_PRICING___SU_UZ_100_AR_05_12_2010_TOTALS">#REF!</definedName>
    <definedName name="CurBudPipeFlow">#REF!</definedName>
    <definedName name="CurBudStress">#REF!</definedName>
    <definedName name="CurBudSuperClaus">#REF!</definedName>
    <definedName name="Current_Ex_Rate">#REF!</definedName>
    <definedName name="Current_Rev_6_Account_Codes">#REF!</definedName>
    <definedName name="CurrType">#REF!</definedName>
    <definedName name="D11C">#REF!</definedName>
    <definedName name="D14C">#REF!</definedName>
    <definedName name="D17C">#REF!</definedName>
    <definedName name="D20C">#REF!</definedName>
    <definedName name="D23C">#REF!</definedName>
    <definedName name="D8C">#REF!</definedName>
    <definedName name="DAILY">'[1]CLAC Rates to 20120913'!#REF!</definedName>
    <definedName name="data" localSheetId="0">#REF!</definedName>
    <definedName name="data">#REF!</definedName>
    <definedName name="Data_sort_0B">#REF!</definedName>
    <definedName name="_xlnm.Database">#REF!</definedName>
    <definedName name="DATAM">#REF!</definedName>
    <definedName name="date">#REF!</definedName>
    <definedName name="dd" localSheetId="0" hidden="1">{#N/A,#N/A,FALSE,"Overall Summaries"}</definedName>
    <definedName name="dd" hidden="1">{#N/A,#N/A,FALSE,"Overall Summaries"}</definedName>
    <definedName name="delta">#REF!</definedName>
    <definedName name="desc">#REF!</definedName>
    <definedName name="desc2">#REF!</definedName>
    <definedName name="Description">#REF!</definedName>
    <definedName name="detail_title">#REF!</definedName>
    <definedName name="detailed">#REF!</definedName>
    <definedName name="dies">#REF!</definedName>
    <definedName name="DieselAGO_star">[23]Template!$I$22</definedName>
    <definedName name="DIMS">[5]Description!$S$1:$AM$103</definedName>
    <definedName name="DIST1">[2]SSBOM!#REF!</definedName>
    <definedName name="Distillation_Lookup_Table" localSheetId="0">#REF!</definedName>
    <definedName name="Distillation_Lookup_Table">#REF!</definedName>
    <definedName name="DISTRIB">#REF!</definedName>
    <definedName name="ditchmat_r">85</definedName>
    <definedName name="DS_Status_Export">#REF!</definedName>
    <definedName name="DS_Status_Export2">#REF!</definedName>
    <definedName name="DWAGE">#REF!</definedName>
    <definedName name="DWG">[31]EQUIPMENT!#REF!</definedName>
    <definedName name="E11C" localSheetId="0">#REF!</definedName>
    <definedName name="E11C">#REF!</definedName>
    <definedName name="E14C" localSheetId="0">#REF!</definedName>
    <definedName name="E14C">#REF!</definedName>
    <definedName name="E17C" localSheetId="0">#REF!</definedName>
    <definedName name="E17C">#REF!</definedName>
    <definedName name="E20C">#REF!</definedName>
    <definedName name="E23C">#REF!</definedName>
    <definedName name="E8C">#REF!</definedName>
    <definedName name="electrical" localSheetId="0" hidden="1">{#N/A,#N/A,FALSE,"Sum"}</definedName>
    <definedName name="electrical" hidden="1">{#N/A,#N/A,FALSE,"Sum"}</definedName>
    <definedName name="EME">[17]ModList!$AD$181</definedName>
    <definedName name="EMED">[17]ModList!$AB$181</definedName>
    <definedName name="EMEH">[17]ModList!$AA$181</definedName>
    <definedName name="END" localSheetId="0">#REF!</definedName>
    <definedName name="END">#REF!</definedName>
    <definedName name="ENG" localSheetId="0">#REF!</definedName>
    <definedName name="ENG">#REF!</definedName>
    <definedName name="Eng_status">[32]Sheet1B!$AB$3:$AB$11</definedName>
    <definedName name="Engineering_Percentages" localSheetId="0">#REF!</definedName>
    <definedName name="Engineering_Percentages">#REF!</definedName>
    <definedName name="EPCM">#REF!</definedName>
    <definedName name="Eq_List">#REF!</definedName>
    <definedName name="Eq_List_Print">#REF!</definedName>
    <definedName name="eq_multi">#REF!</definedName>
    <definedName name="EQUIPMENT">'[1]CLAC Rates to 20120913'!#REF!</definedName>
    <definedName name="Equivalent_Staffing">'[33]Conv Factors'!#REF!</definedName>
    <definedName name="er">[29]StarterSelect!$A$23:$B$34</definedName>
    <definedName name="ESTDETAIL" localSheetId="0">#REF!</definedName>
    <definedName name="ESTDETAIL">#REF!</definedName>
    <definedName name="EstiamteClass" localSheetId="0">#REF!</definedName>
    <definedName name="EstiamteClass">#REF!</definedName>
    <definedName name="ESTIMATE_VALID_TO" localSheetId="0">#REF!</definedName>
    <definedName name="ESTIMATE_VALID_TO">#REF!</definedName>
    <definedName name="EstimateClass">#REF!</definedName>
    <definedName name="EstimateID">#REF!</definedName>
    <definedName name="ESTIMATOR">#REF!</definedName>
    <definedName name="ESTSUM">#REF!</definedName>
    <definedName name="ESTTOTAL">#REF!</definedName>
    <definedName name="EXCHRATE">#REF!</definedName>
    <definedName name="ExpSC">#REF!</definedName>
    <definedName name="F11C">#REF!</definedName>
    <definedName name="F14C">#REF!</definedName>
    <definedName name="F17C">#REF!</definedName>
    <definedName name="F20C">#REF!</definedName>
    <definedName name="F23C">#REF!</definedName>
    <definedName name="F8C">#REF!</definedName>
    <definedName name="Factor_Labor_VEB">#REF!</definedName>
    <definedName name="Factor_Other_USD">#REF!</definedName>
    <definedName name="Factor_Other_VEB">#REF!</definedName>
    <definedName name="FARE">'[1]CLAC Rates to 20120913'!#REF!</definedName>
    <definedName name="fd_st" localSheetId="0">#REF!</definedName>
    <definedName name="fd_st">#REF!</definedName>
    <definedName name="FEED" localSheetId="0">'[34]Eng Rate Summary (Primary)'!#REF!</definedName>
    <definedName name="FEED">'[34]Eng Rate Summary (Primary)'!#REF!</definedName>
    <definedName name="FFAC" localSheetId="0">#REF!</definedName>
    <definedName name="FFAC">#REF!</definedName>
    <definedName name="FillBulks" localSheetId="0">#REF!</definedName>
    <definedName name="FillBulks">#REF!</definedName>
    <definedName name="FillTagCode" localSheetId="0">#REF!</definedName>
    <definedName name="FillTagCode">#REF!</definedName>
    <definedName name="FillTagData">#REF!</definedName>
    <definedName name="FillTags">#REF!</definedName>
    <definedName name="fix">'[35]32 Account - EPCM Contr'!$A$7:$N$42</definedName>
    <definedName name="FLDPIPE" localSheetId="0">#REF!</definedName>
    <definedName name="FLDPIPE">#REF!</definedName>
    <definedName name="ForcPipeFlow" localSheetId="0">#REF!</definedName>
    <definedName name="ForcPipeFlow">#REF!</definedName>
    <definedName name="ForcStress" localSheetId="0">#REF!</definedName>
    <definedName name="ForcStress">#REF!</definedName>
    <definedName name="ForcSuperClaus">#REF!</definedName>
    <definedName name="FORMULAD">#REF!</definedName>
    <definedName name="FORMULAI">#REF!</definedName>
    <definedName name="FORMULAM">#REF!</definedName>
    <definedName name="Fund_Type">#REF!</definedName>
    <definedName name="G11C">#REF!</definedName>
    <definedName name="G14C">#REF!</definedName>
    <definedName name="G17C">#REF!</definedName>
    <definedName name="G20C">#REF!</definedName>
    <definedName name="G23C">#REF!</definedName>
    <definedName name="G8C">#REF!</definedName>
    <definedName name="GCSTD">#REF!</definedName>
    <definedName name="H11C">#REF!</definedName>
    <definedName name="H14C">#REF!</definedName>
    <definedName name="H17C">#REF!</definedName>
    <definedName name="H20C">#REF!</definedName>
    <definedName name="H23C">#REF!</definedName>
    <definedName name="H2FOEperMSCF">'[36]Conv Factors'!$T$10</definedName>
    <definedName name="H2Slbs_per_FOE">'[36]Conv Factors'!$O$9</definedName>
    <definedName name="H8C" localSheetId="0">#REF!</definedName>
    <definedName name="H8C">#REF!</definedName>
    <definedName name="HEADCOUNT" localSheetId="0">#REF!</definedName>
    <definedName name="HEADCOUNT">#REF!</definedName>
    <definedName name="HO" localSheetId="0">#REF!</definedName>
    <definedName name="HO">#REF!</definedName>
    <definedName name="HolidayList">#REF!</definedName>
    <definedName name="HS">[17]ModList!$AD$187</definedName>
    <definedName name="HTFAC" localSheetId="0">#REF!</definedName>
    <definedName name="HTFAC">#REF!</definedName>
    <definedName name="HVGO_star">[23]Template!$I$25</definedName>
    <definedName name="HvyNaph_star">[23]Template!$I$18</definedName>
    <definedName name="I11C">[21]Complexity!#REF!</definedName>
    <definedName name="I14C">[21]Complexity!#REF!</definedName>
    <definedName name="I17C">[21]Complexity!#REF!</definedName>
    <definedName name="I20C">[21]Complexity!#REF!</definedName>
    <definedName name="I23C">[21]Complexity!#REF!</definedName>
    <definedName name="I8C">[21]Complexity!#REF!</definedName>
    <definedName name="IEEC.EQ_CODE" localSheetId="0">#REF!</definedName>
    <definedName name="IEEC.EQ_CODE">#REF!</definedName>
    <definedName name="IEEC.EST_CODE" localSheetId="0">#REF!</definedName>
    <definedName name="IEEC.EST_CODE">#REF!</definedName>
    <definedName name="IEEC.EST_CODE_DESC" localSheetId="0">#REF!</definedName>
    <definedName name="IEEC.EST_CODE_DESC">#REF!</definedName>
    <definedName name="IEEC.EST_CODE_TYPE">#REF!</definedName>
    <definedName name="IEEC.GS_CODE">#REF!</definedName>
    <definedName name="IEEC.MAJOR_COMMODITY">#REF!</definedName>
    <definedName name="IEEC.UOM_IMP">#REF!</definedName>
    <definedName name="IEEC.UOM_METRIC">#REF!</definedName>
    <definedName name="IELD.ATT_VALUE_1">#REF!</definedName>
    <definedName name="IELD.ATT_VALUE_2">#REF!</definedName>
    <definedName name="IELD.ATTRIBUTE_1">#REF!</definedName>
    <definedName name="IELD.ATTRIBUTE_2">#REF!</definedName>
    <definedName name="IELD.BM_UNIT_COST">#REF!</definedName>
    <definedName name="IELD.BM_UNIT_COST_CURRENCY">#REF!</definedName>
    <definedName name="IELD.DESC_TEXT">#REF!</definedName>
    <definedName name="IELD.DH_UNIT_HOURS">#REF!</definedName>
    <definedName name="IELD.EST_CASE">#REF!</definedName>
    <definedName name="IELD.EST_CODE">#REF!</definedName>
    <definedName name="IELD.JOBNO">#REF!</definedName>
    <definedName name="IELD.MEMO_TEXT">#REF!</definedName>
    <definedName name="IELD.QTY_UOM_IMP">#REF!</definedName>
    <definedName name="IELD.QTY_UOM_METRIC">#REF!</definedName>
    <definedName name="IELD.QUANTITY">#REF!</definedName>
    <definedName name="IELD.SC_UNIT_COST">#REF!</definedName>
    <definedName name="IELD.SC_UNIT_COST_CURRENCY">#REF!</definedName>
    <definedName name="IELD.SC_UNIT_HOURS">#REF!</definedName>
    <definedName name="IELD.SUBDIVISION">#REF!</definedName>
    <definedName name="IELD.SYSTEM">#REF!</definedName>
    <definedName name="Incurred">#REF!</definedName>
    <definedName name="IND">#REF!</definedName>
    <definedName name="INDIRECT">#REF!</definedName>
    <definedName name="Indirect_Percentages">#REF!</definedName>
    <definedName name="Input.FLOLoaded">[37]RobotaIn!$AH$2</definedName>
    <definedName name="Input.LoadedPeriod">'[38]KABOB Data'!$C$2</definedName>
    <definedName name="Input.Period" localSheetId="0">#REF!</definedName>
    <definedName name="Input.Period">#REF!</definedName>
    <definedName name="Inputs">#REF!</definedName>
    <definedName name="INSTRUCTION">#REF!</definedName>
    <definedName name="INSTRUMENTS">[39]INSTRUMENTS!$A$1:$E$1309</definedName>
    <definedName name="J11C" localSheetId="0">#REF!</definedName>
    <definedName name="J11C">#REF!</definedName>
    <definedName name="J14C" localSheetId="0">#REF!</definedName>
    <definedName name="J14C">#REF!</definedName>
    <definedName name="J17C" localSheetId="0">#REF!</definedName>
    <definedName name="J17C">#REF!</definedName>
    <definedName name="J20C">#REF!</definedName>
    <definedName name="J23C">#REF!</definedName>
    <definedName name="J8C">#REF!</definedName>
    <definedName name="JOB">#REF!</definedName>
    <definedName name="K11C">#REF!</definedName>
    <definedName name="K14C">#REF!</definedName>
    <definedName name="K17C">#REF!</definedName>
    <definedName name="K20C">#REF!</definedName>
    <definedName name="K23C">#REF!</definedName>
    <definedName name="K8C">#REF!</definedName>
    <definedName name="KeyMetrics">#REF!</definedName>
    <definedName name="KeyQty">#REF!</definedName>
    <definedName name="KK">[29]StarterSelect!$A$5:$B$17</definedName>
    <definedName name="KKKJKKOK" localSheetId="0">#REF!</definedName>
    <definedName name="KKKJKKOK">#REF!</definedName>
    <definedName name="L11C" localSheetId="0">#REF!</definedName>
    <definedName name="L11C">#REF!</definedName>
    <definedName name="L14C" localSheetId="0">#REF!</definedName>
    <definedName name="L14C">#REF!</definedName>
    <definedName name="L17C">#REF!</definedName>
    <definedName name="L20C">#REF!</definedName>
    <definedName name="L23C">#REF!</definedName>
    <definedName name="L8C">#REF!</definedName>
    <definedName name="LABOUR">'[1]CLAC Rates to 20120913'!#REF!</definedName>
    <definedName name="Labour_Dollars" localSheetId="0">#REF!</definedName>
    <definedName name="Labour_Dollars">#REF!</definedName>
    <definedName name="Labour_Hours" localSheetId="0">#REF!</definedName>
    <definedName name="Labour_Hours">#REF!</definedName>
    <definedName name="Labour_Rates" localSheetId="0">#REF!</definedName>
    <definedName name="Labour_Rates">#REF!</definedName>
    <definedName name="lgtkshdf">'[13]35 Account- bust'!$A$7:$N$163</definedName>
    <definedName name="LINE" localSheetId="0">#REF!</definedName>
    <definedName name="LINE">#REF!</definedName>
    <definedName name="Line_Tag" localSheetId="0">#REF!</definedName>
    <definedName name="Line_Tag">#REF!</definedName>
    <definedName name="LIVFAC" localSheetId="0">#REF!</definedName>
    <definedName name="LIVFAC">#REF!</definedName>
    <definedName name="LOA" localSheetId="0">'[1]CLAC Rates to 20120913'!#REF!</definedName>
    <definedName name="LOA">'[1]CLAC Rates to 20120913'!#REF!</definedName>
    <definedName name="LOCATION">'[40]MJR SUMMARY'!$B$6</definedName>
    <definedName name="LOTEST" localSheetId="0">#REF!</definedName>
    <definedName name="LOTEST">#REF!</definedName>
    <definedName name="LS">[17]ModList!$AD$188</definedName>
    <definedName name="LSR_star">[23]Template!$I$16</definedName>
    <definedName name="LtHvyNaph_star">[23]Template!$I$17</definedName>
    <definedName name="LVGO_star">[23]Template!$I$24</definedName>
    <definedName name="lvldiff" localSheetId="0">#REF!</definedName>
    <definedName name="lvldiff">#REF!</definedName>
    <definedName name="M11C" localSheetId="0">#REF!</definedName>
    <definedName name="M11C">#REF!</definedName>
    <definedName name="M14C" localSheetId="0">#REF!</definedName>
    <definedName name="M14C">#REF!</definedName>
    <definedName name="M17C">#REF!</definedName>
    <definedName name="M20C">#REF!</definedName>
    <definedName name="M23C">#REF!</definedName>
    <definedName name="M8C">#REF!</definedName>
    <definedName name="MACROS">'[1]CLAC Rates to 20120913'!#REF!</definedName>
    <definedName name="MAJEQPT" localSheetId="0">#REF!</definedName>
    <definedName name="MAJEQPT">#REF!</definedName>
    <definedName name="MAJLEFT" localSheetId="0">#REF!</definedName>
    <definedName name="MAJLEFT">#REF!</definedName>
    <definedName name="MAJSUM" localSheetId="0">#REF!</definedName>
    <definedName name="MAJSUM">#REF!</definedName>
    <definedName name="MAJTOP">#REF!</definedName>
    <definedName name="MARGIN">'[41]MAR GENSRV'!#REF!</definedName>
    <definedName name="MARGINFCST" localSheetId="0">#REF!</definedName>
    <definedName name="MARGINFCST">#REF!</definedName>
    <definedName name="mari" hidden="1">'[42]CF Curves'!#REF!</definedName>
    <definedName name="Mat_Dollars" localSheetId="0">#REF!</definedName>
    <definedName name="Mat_Dollars">#REF!</definedName>
    <definedName name="MATERIAL_SUSPENSE" localSheetId="0">#REF!</definedName>
    <definedName name="MATERIAL_SUSPENSE">#REF!</definedName>
    <definedName name="MBURD" localSheetId="0">#REF!</definedName>
    <definedName name="MBURD">#REF!</definedName>
    <definedName name="METRDATA">#REF!</definedName>
    <definedName name="metricdata">[2]METRICDATA!$B$4:$H$325</definedName>
    <definedName name="METRO" localSheetId="0">'[1]CLAC Rates to 20120913'!#REF!</definedName>
    <definedName name="METRO">'[1]CLAC Rates to 20120913'!#REF!</definedName>
    <definedName name="MHS" localSheetId="0">#REF!</definedName>
    <definedName name="MHS">#REF!</definedName>
    <definedName name="migrate">'[43]35 Account- bust'!$A$7:$N$163</definedName>
    <definedName name="MISCPICK">[44]PROFILE!$DA$1185:$DA$1237</definedName>
    <definedName name="mmhs" localSheetId="0">#REF!</definedName>
    <definedName name="mmhs">#REF!</definedName>
    <definedName name="MMM" localSheetId="0">#REF!</definedName>
    <definedName name="MMM">#REF!</definedName>
    <definedName name="mmmmmmmmm" localSheetId="0" hidden="1">{#N/A,#N/A,TRUE,"Detail HO Rpt"}</definedName>
    <definedName name="mmmmmmmmm" hidden="1">{#N/A,#N/A,TRUE,"Detail HO Rpt"}</definedName>
    <definedName name="Motor_Efficiencies">[29]StarterSelect!$J$4:$K$28</definedName>
    <definedName name="MPW" localSheetId="0">#REF!</definedName>
    <definedName name="MPW">#REF!</definedName>
    <definedName name="MSAL" localSheetId="0">#REF!</definedName>
    <definedName name="MSAL">#REF!</definedName>
    <definedName name="mto_2a" localSheetId="0">#REF!</definedName>
    <definedName name="mto_2a">#REF!</definedName>
    <definedName name="mto_all_2">#REF!</definedName>
    <definedName name="mto_comp_pipe_2">#REF!</definedName>
    <definedName name="mto_comp_pipe_4">#REF!</definedName>
    <definedName name="mto_comp_pipe_all">#REF!</definedName>
    <definedName name="MTO_JMMS_1">#REF!</definedName>
    <definedName name="MTO_JMMS_2" localSheetId="0">#REF!</definedName>
    <definedName name="MTO_JMMS_2">#REF!</definedName>
    <definedName name="mwLSD">[45]MidwestDiffs!$A$15</definedName>
    <definedName name="N11C" localSheetId="0">#REF!</definedName>
    <definedName name="N11C">#REF!</definedName>
    <definedName name="N14C" localSheetId="0">#REF!</definedName>
    <definedName name="N14C">#REF!</definedName>
    <definedName name="N17C" localSheetId="0">#REF!</definedName>
    <definedName name="N17C">#REF!</definedName>
    <definedName name="N20C">#REF!</definedName>
    <definedName name="N23C">#REF!</definedName>
    <definedName name="N8C">#REF!</definedName>
    <definedName name="NAME">'[40]MJR SUMMARY'!$B$5</definedName>
    <definedName name="NaphKero_star">[23]Template!$I$19</definedName>
    <definedName name="naphta" localSheetId="0" hidden="1">{#N/A,#N/A,TRUE,"Detail HO Rpt"}</definedName>
    <definedName name="naphta" hidden="1">{#N/A,#N/A,TRUE,"Detail HO Rpt"}</definedName>
    <definedName name="new">'[46]32 Account'!$A$7:$N$42</definedName>
    <definedName name="New_DHT_Feed_SPG" localSheetId="0">#REF!</definedName>
    <definedName name="New_DHT_Feed_SPG">#REF!</definedName>
    <definedName name="NewMatrix">#REF!</definedName>
    <definedName name="NMBURD">#REF!</definedName>
    <definedName name="NMSAL">#REF!</definedName>
    <definedName name="NNN">#REF!</definedName>
    <definedName name="NUMBER">'[40]MJR SUMMARY'!$B$4</definedName>
    <definedName name="O11C" localSheetId="0">#REF!</definedName>
    <definedName name="O11C">#REF!</definedName>
    <definedName name="O14C" localSheetId="0">#REF!</definedName>
    <definedName name="O14C">#REF!</definedName>
    <definedName name="O17C" localSheetId="0">#REF!</definedName>
    <definedName name="O17C">#REF!</definedName>
    <definedName name="O20C">#REF!</definedName>
    <definedName name="O23C">#REF!</definedName>
    <definedName name="O8C">#REF!</definedName>
    <definedName name="OALLSUM">#REF!</definedName>
    <definedName name="OASUMC">#REF!</definedName>
    <definedName name="OASUME">#REF!</definedName>
    <definedName name="OASUMO">#REF!</definedName>
    <definedName name="OFFEQUIP">#REF!</definedName>
    <definedName name="OFFSHORE">'[34]Eng Rate Summary (Primary)'!#REF!</definedName>
    <definedName name="ONSHORE">'[34]Eng Rate Summary (Primary)'!#REF!</definedName>
    <definedName name="OPCOST" localSheetId="0">#REF!</definedName>
    <definedName name="OPCOST">#REF!</definedName>
    <definedName name="Outputs">#REF!</definedName>
    <definedName name="OVERSUM">#REF!</definedName>
    <definedName name="OVERTIME">'[1]CLAC Rates to 20120913'!#REF!</definedName>
    <definedName name="OVERVIEW" localSheetId="0">#REF!</definedName>
    <definedName name="OVERVIEW">#REF!</definedName>
    <definedName name="P" localSheetId="0">#REF!</definedName>
    <definedName name="P">#REF!</definedName>
    <definedName name="P1_MTO_Coker_ready" localSheetId="0">#REF!</definedName>
    <definedName name="P1_MTO_Coker_ready">#REF!</definedName>
    <definedName name="P11C">#REF!</definedName>
    <definedName name="P14C">#REF!</definedName>
    <definedName name="P17C">#REF!</definedName>
    <definedName name="P20C">#REF!</definedName>
    <definedName name="P23C">#REF!</definedName>
    <definedName name="P8C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eriod">#REF!</definedName>
    <definedName name="PGN">[17]ModList!$AD$182</definedName>
    <definedName name="PICKLIST">[44]PROFILE!$B$6:$B$65536</definedName>
    <definedName name="PIPEWELDWR" localSheetId="0">#REF!</definedName>
    <definedName name="PIPEWELDWR">#REF!</definedName>
    <definedName name="piping" localSheetId="0" hidden="1">{#N/A,#N/A,FALSE,"Sum"}</definedName>
    <definedName name="piping" hidden="1">{#N/A,#N/A,FALSE,"Sum"}</definedName>
    <definedName name="Piping_Design">#REF!</definedName>
    <definedName name="Plan_Range">#REF!</definedName>
    <definedName name="Plant">#REF!</definedName>
    <definedName name="PP202A12_JMMS">#REF!</definedName>
    <definedName name="PPH">[17]ModList!$AD$172</definedName>
    <definedName name="PPHD">[17]ModList!$AB$172</definedName>
    <definedName name="PPHH">[17]ModList!$AA$172</definedName>
    <definedName name="PPL">[17]ModList!$AD$174</definedName>
    <definedName name="PPLD">[17]ModList!$AB$174</definedName>
    <definedName name="PPLF">[17]ModList!$AD$175</definedName>
    <definedName name="PPLH">[17]ModList!$AA$174</definedName>
    <definedName name="PPM">[17]ModList!$AD$173</definedName>
    <definedName name="PPMD">[17]ModList!$AB$173</definedName>
    <definedName name="PPMH">[17]ModList!$AA$173</definedName>
    <definedName name="PR">[17]ModList!$AD$183</definedName>
    <definedName name="PRC">[17]ModList!$AD$184</definedName>
    <definedName name="PRCD">[17]ModList!$AB$184</definedName>
    <definedName name="PRCH">[17]ModList!$AA$184</definedName>
    <definedName name="PRD">[17]ModList!$AB$183</definedName>
    <definedName name="PREMIUM" localSheetId="0">'[1]CLAC Rates to 20120913'!#REF!</definedName>
    <definedName name="PREMIUM">'[1]CLAC Rates to 20120913'!#REF!</definedName>
    <definedName name="PRH">[17]ModList!$AA$183</definedName>
    <definedName name="PRI" localSheetId="0">#REF!</definedName>
    <definedName name="PRI">#REF!</definedName>
    <definedName name="PricePage">[47]Pricing!$A$6:$Z$161</definedName>
    <definedName name="PricePage2">[48]Pricing!$A$6:$Z$161</definedName>
    <definedName name="Prime" localSheetId="0">#REF!</definedName>
    <definedName name="Prime">#REF!</definedName>
    <definedName name="PRINALL">#REF!</definedName>
    <definedName name="PRINT">'[1]CLAC Rates to 20120913'!#REF!</definedName>
    <definedName name="Print_Area_MI" localSheetId="0">#REF!</definedName>
    <definedName name="Print_Area_MI">#REF!</definedName>
    <definedName name="Print_Bare_Guthrie" localSheetId="0">#REF!</definedName>
    <definedName name="Print_Bare_Guthrie">#REF!</definedName>
    <definedName name="Print_Total_Guthrie" localSheetId="0">#REF!</definedName>
    <definedName name="Print_Total_Guthrie">#REF!</definedName>
    <definedName name="PrintNotes" localSheetId="0">#REF!</definedName>
    <definedName name="PrintNotes">#REF!</definedName>
    <definedName name="PROCURA" localSheetId="0">#REF!</definedName>
    <definedName name="PROCURA">#REF!</definedName>
    <definedName name="PROD">#REF!</definedName>
    <definedName name="Production_Eng.">#REF!</definedName>
    <definedName name="prog2c">#REF!</definedName>
    <definedName name="PROJECT">#REF!</definedName>
    <definedName name="Project_Title">#REF!</definedName>
    <definedName name="ProjectTitle">#REF!</definedName>
    <definedName name="q">#REF!</definedName>
    <definedName name="Q11C">#REF!</definedName>
    <definedName name="Q14C">#REF!</definedName>
    <definedName name="Q17C">#REF!</definedName>
    <definedName name="Q20C">#REF!</definedName>
    <definedName name="Q23C">#REF!</definedName>
    <definedName name="Q8C">#REF!</definedName>
    <definedName name="qInLineModeledTags_export_qry">#REF!</definedName>
    <definedName name="qry_MTO_VALVE_SUMMARY">#REF!</definedName>
    <definedName name="Qty">#REF!</definedName>
    <definedName name="Query2">#REF!</definedName>
    <definedName name="Range1">#REF!</definedName>
    <definedName name="Range2">#REF!</definedName>
    <definedName name="Range3">#REF!</definedName>
    <definedName name="RASBM">#REF!</definedName>
    <definedName name="RASBMR">#REF!</definedName>
    <definedName name="RASEM">#REF!</definedName>
    <definedName name="RASEMR">#REF!</definedName>
    <definedName name="RASPA">#REF!</definedName>
    <definedName name="RASPAR">#REF!</definedName>
    <definedName name="RASPM">#REF!</definedName>
    <definedName name="RASPMR">#REF!</definedName>
    <definedName name="RASPR">#REF!</definedName>
    <definedName name="RASPR1">#REF!</definedName>
    <definedName name="RASSM">#REF!</definedName>
    <definedName name="RASSMR">#REF!</definedName>
    <definedName name="rates">#REF!</definedName>
    <definedName name="REC">#REF!</definedName>
    <definedName name="REQUESTED_BY">#REF!</definedName>
    <definedName name="RFAC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520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TRUE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 hidden="1">FALSE</definedName>
    <definedName name="rndoff">#REF!</definedName>
    <definedName name="row">#REF!</definedName>
    <definedName name="Rpt.BTLO">'[37]Robota Report'!$F$163</definedName>
    <definedName name="Rpt.BurdenNew">'[37]Robota Report'!$E$156</definedName>
    <definedName name="Rpt.CETdol">'[37]Robota Report'!$H$229</definedName>
    <definedName name="Rpt.CETpct">'[37]Robota Report'!$M$229</definedName>
    <definedName name="Rpt.FSSdol">'[37]Robota Report'!$H$213</definedName>
    <definedName name="Rpt.FSSpct">'[37]Robota Report'!$M$213</definedName>
    <definedName name="Rpt.GFcrew">'[37]Robota Report'!$B$57</definedName>
    <definedName name="Rpt.Location">'[37]Robota Report'!$B$2</definedName>
    <definedName name="Rpt.OT2hrs">'[37]Robota Report'!$D$111</definedName>
    <definedName name="Rpt.OTdays">'[37]Robota Report'!$H$110</definedName>
    <definedName name="Rpt.OThrs">'[37]Robota Report'!$D$110</definedName>
    <definedName name="Rpt.STdays">'[37]Robota Report'!$H$109</definedName>
    <definedName name="Rpt.SThrs">'[37]Robota Report'!$D$109</definedName>
    <definedName name="Rpt.TCCdol">'[37]Robota Report'!$H$196</definedName>
    <definedName name="Rpt.TCCpct">'[37]Robota Report'!$M$196</definedName>
    <definedName name="Rpt.Total_SC_WageRate">'[37]Robota Report'!$E$289</definedName>
    <definedName name="Rpt.WageRate">'[37]Robota Report'!$F$165</definedName>
    <definedName name="RPTBYCL" localSheetId="0">#REF!</definedName>
    <definedName name="RPTBYCL">#REF!</definedName>
    <definedName name="RPTBYLEAD" localSheetId="0">#REF!</definedName>
    <definedName name="RPTBYLEAD">#REF!</definedName>
    <definedName name="RPTBYPROJ" localSheetId="0">#REF!</definedName>
    <definedName name="RPTBYPROJ">#REF!</definedName>
    <definedName name="RPTBYPROJSUMM">#REF!</definedName>
    <definedName name="RPTBYTF">#REF!</definedName>
    <definedName name="RptOT2days">'[37]Robota Report'!$H$111</definedName>
    <definedName name="rr" localSheetId="0">#REF!</definedName>
    <definedName name="rr">#REF!</definedName>
    <definedName name="Rslt.RobotaOUT" localSheetId="0">#REF!</definedName>
    <definedName name="Rslt.RobotaOUT">#REF!</definedName>
    <definedName name="RunID">#REF!</definedName>
    <definedName name="RVPIndexPower">#REF!</definedName>
    <definedName name="s">#REF!</definedName>
    <definedName name="S11C">#REF!</definedName>
    <definedName name="S14C">#REF!</definedName>
    <definedName name="S17C">#REF!</definedName>
    <definedName name="S20C">#REF!</definedName>
    <definedName name="S23C">#REF!</definedName>
    <definedName name="S8C">#REF!</definedName>
    <definedName name="SBURD">#REF!</definedName>
    <definedName name="SC_Dollars">#REF!</definedName>
    <definedName name="SC_Hours">#REF!</definedName>
    <definedName name="scaflabor">#REF!</definedName>
    <definedName name="scfee">#REF!</definedName>
    <definedName name="SCHED">#REF!</definedName>
    <definedName name="SCL_PROJECT_MANAGER">#REF!</definedName>
    <definedName name="Services">#REF!</definedName>
    <definedName name="SFAC">#REF!</definedName>
    <definedName name="Sign_off">#REF!</definedName>
    <definedName name="slabs">#REF!</definedName>
    <definedName name="slist">[49]Sheet1B!$B$2:$B$300</definedName>
    <definedName name="Slist1">[49]Sheet1B!$D:$D</definedName>
    <definedName name="Sort1" localSheetId="0">#REF!</definedName>
    <definedName name="Sort1">#REF!</definedName>
    <definedName name="Sort2" localSheetId="0">#REF!</definedName>
    <definedName name="Sort2">#REF!</definedName>
    <definedName name="SortBulks" localSheetId="0">#REF!</definedName>
    <definedName name="SortBulks">#REF!</definedName>
    <definedName name="SortCalc1">#REF!</definedName>
    <definedName name="SortCalc2">#REF!</definedName>
    <definedName name="SortTagCode">#REF!</definedName>
    <definedName name="SortTags">#REF!</definedName>
    <definedName name="SPEC">#REF!</definedName>
    <definedName name="SPMI.Period">'[50]SPMI Data'!$D$1</definedName>
    <definedName name="SSAL" localSheetId="0">#REF!</definedName>
    <definedName name="SSAL">#REF!</definedName>
    <definedName name="STAFFLIST" localSheetId="0">#REF!</definedName>
    <definedName name="STAFFLIST">#REF!</definedName>
    <definedName name="STAFFPLAN" localSheetId="0">#REF!</definedName>
    <definedName name="STAFFPLAN">#REF!</definedName>
    <definedName name="Starter_Size">[27]StarterSelect!$A$5:$B$13</definedName>
    <definedName name="Starters_480V" localSheetId="0">#REF!</definedName>
    <definedName name="Starters_480V">#REF!</definedName>
    <definedName name="STD" localSheetId="0">#REF!</definedName>
    <definedName name="STD">#REF!</definedName>
    <definedName name="Std_eq_list" localSheetId="0">[31]EQUIPMENT!#REF!</definedName>
    <definedName name="Std_eq_list">[31]EQUIPMENT!#REF!</definedName>
    <definedName name="Steel" localSheetId="0">#REF!</definedName>
    <definedName name="Steel">#REF!</definedName>
    <definedName name="stlmat_r">1.05</definedName>
    <definedName name="STOP" localSheetId="0">#REF!</definedName>
    <definedName name="STOP">#REF!</definedName>
    <definedName name="STRAIGHT" localSheetId="0">'[1]CLAC Rates to 20120913'!#REF!</definedName>
    <definedName name="STRAIGHT">'[1]CLAC Rates to 20120913'!#REF!</definedName>
    <definedName name="subprime" localSheetId="0">#REF!</definedName>
    <definedName name="subprime">#REF!</definedName>
    <definedName name="SUMHEAD">#REF!</definedName>
    <definedName name="SUMM">#REF!</definedName>
    <definedName name="SUMMARY">#REF!</definedName>
    <definedName name="SUMMARY30_50">#REF!</definedName>
    <definedName name="SUMMARY80_86">#REF!</definedName>
    <definedName name="SUMMM">#REF!</definedName>
    <definedName name="T_L_ALLOWANCE">'[37]Robota Report'!$F$160</definedName>
    <definedName name="T11C" localSheetId="0">#REF!</definedName>
    <definedName name="T11C">#REF!</definedName>
    <definedName name="T14C" localSheetId="0">#REF!</definedName>
    <definedName name="T14C">#REF!</definedName>
    <definedName name="T17C" localSheetId="0">#REF!</definedName>
    <definedName name="T17C">#REF!</definedName>
    <definedName name="T20C">#REF!</definedName>
    <definedName name="T23C">#REF!</definedName>
    <definedName name="T8C">#REF!</definedName>
    <definedName name="TEMPLATE">#REF!</definedName>
    <definedName name="TEST">'[1]CLAC Rates to 20120913'!#REF!</definedName>
    <definedName name="TFAC" localSheetId="0">#REF!</definedName>
    <definedName name="TFAC">#REF!</definedName>
    <definedName name="TIME">'[1]CLAC Rates to 20120913'!#REF!</definedName>
    <definedName name="TL">'[25]Progress Curve'!#REF!</definedName>
    <definedName name="TODATE" localSheetId="0">#REF!</definedName>
    <definedName name="TODATE">#REF!</definedName>
    <definedName name="tot">#REF!</definedName>
    <definedName name="Total">#REF!</definedName>
    <definedName name="Total_Cost">#REF!</definedName>
    <definedName name="Total_Piping_MTO">#REF!</definedName>
    <definedName name="total_z8_MSS">#REF!</definedName>
    <definedName name="total_z9_MSS">#REF!</definedName>
    <definedName name="totalcraf">#REF!</definedName>
    <definedName name="TOTALDIRECT">#REF!</definedName>
    <definedName name="TR">'[25]Progress Curve'!#REF!</definedName>
    <definedName name="Trends" localSheetId="0">#REF!</definedName>
    <definedName name="Trends">#REF!</definedName>
    <definedName name="TrendsPending" localSheetId="0">#REF!</definedName>
    <definedName name="TrendsPending">#REF!</definedName>
    <definedName name="TrendType">[51]Sheet2!$A$2:$A$5</definedName>
    <definedName name="TrEqp_R1" localSheetId="0" hidden="1">#REF!</definedName>
    <definedName name="TrEqp_R1" hidden="1">#REF!</definedName>
    <definedName name="tt">[29]StarterSelect!$A$5:$B$17</definedName>
    <definedName name="ttttttttt" localSheetId="0">#REF!</definedName>
    <definedName name="ttttttttt">#REF!</definedName>
    <definedName name="TURN">'[1]CLAC Rates to 20120913'!#REF!</definedName>
    <definedName name="TWR" localSheetId="0">#REF!</definedName>
    <definedName name="TWR">#REF!</definedName>
    <definedName name="U11C" localSheetId="0">#REF!</definedName>
    <definedName name="U11C">#REF!</definedName>
    <definedName name="U14C" localSheetId="0">#REF!</definedName>
    <definedName name="U14C">#REF!</definedName>
    <definedName name="U17C">#REF!</definedName>
    <definedName name="U20C">#REF!</definedName>
    <definedName name="U23C">#REF!</definedName>
    <definedName name="U8C">#REF!</definedName>
    <definedName name="UFAC">#REF!</definedName>
    <definedName name="UME">[17]ModList!$AD$179</definedName>
    <definedName name="UMED">[17]ModList!$AB$179</definedName>
    <definedName name="UMEF">[17]ModList!$AD$180</definedName>
    <definedName name="UMEFD">[17]ModList!$AB$180</definedName>
    <definedName name="UMEFH">[17]ModList!$AA$180</definedName>
    <definedName name="UMEH">[17]ModList!$AA$179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UM">#REF!</definedName>
    <definedName name="UofM">#REF!</definedName>
    <definedName name="UTILEQUIP">#REF!</definedName>
    <definedName name="Utility">#REF!</definedName>
    <definedName name="V11C">#REF!</definedName>
    <definedName name="V14C">#REF!</definedName>
    <definedName name="V17C">#REF!</definedName>
    <definedName name="V20C">#REF!</definedName>
    <definedName name="V23C">#REF!</definedName>
    <definedName name="V8C">#REF!</definedName>
    <definedName name="VacResid_star">[23]Template!$I$26</definedName>
    <definedName name="ValveList_240107" localSheetId="0">#REF!</definedName>
    <definedName name="ValveList_240107">#REF!</definedName>
    <definedName name="VBIB">#REF!</definedName>
    <definedName name="VBIK1">#REF!</definedName>
    <definedName name="VBIK1_104">#REF!</definedName>
    <definedName name="VBIK2">#REF!</definedName>
    <definedName name="VITTORIO">#REF!</definedName>
    <definedName name="W11C">#REF!</definedName>
    <definedName name="W14C">#REF!</definedName>
    <definedName name="W17C">#REF!</definedName>
    <definedName name="W20C">#REF!</definedName>
    <definedName name="W23C">#REF!</definedName>
    <definedName name="W8C">#REF!</definedName>
    <definedName name="WAGE">#REF!</definedName>
    <definedName name="WBS">#REF!</definedName>
    <definedName name="WHRUH">[17]ModList!$AD$185</definedName>
    <definedName name="WHRUL">[17]ModList!$AD$186</definedName>
    <definedName name="WI_Titles" localSheetId="0">#REF!</definedName>
    <definedName name="WI_Titles">#REF!</definedName>
    <definedName name="WI01C" localSheetId="0">#REF!</definedName>
    <definedName name="WI01C">#REF!</definedName>
    <definedName name="WI01E" localSheetId="0">#REF!</definedName>
    <definedName name="WI01E">#REF!</definedName>
    <definedName name="WI01O">#REF!</definedName>
    <definedName name="Work_Item">#REF!</definedName>
    <definedName name="wrn.ALL." localSheetId="0" hidden="1">{#N/A,#N/A,FALSE,"Engr Data";#N/A,#N/A,FALSE,"Engr Cur";#N/A,#N/A,FALSE,"DsnDraft";#N/A,#N/A,FALSE,"DsnDftCur";#N/A,#N/A,FALSE,"Supports";#N/A,#N/A,FALSE,"SptCur";#N/A,#N/A,FALSE,"Total";#N/A,#N/A,FALSE,"TotCur";#N/A,#N/A,FALSE,"Client";#N/A,#N/A,FALSE,"Instructions"}</definedName>
    <definedName name="wrn.ALL." hidden="1">{#N/A,#N/A,FALSE,"Engr Data";#N/A,#N/A,FALSE,"Engr Cur";#N/A,#N/A,FALSE,"DsnDraft";#N/A,#N/A,FALSE,"DsnDftCur";#N/A,#N/A,FALSE,"Supports";#N/A,#N/A,FALSE,"SptCur";#N/A,#N/A,FALSE,"Total";#N/A,#N/A,FALSE,"TotCur";#N/A,#N/A,FALSE,"Client";#N/A,#N/A,FALSE,"Instructions"}</definedName>
    <definedName name="wrn.clntrpt." localSheetId="0" hidden="1">{#N/A,#N/A,FALSE,"CLIENT HOPSR";#N/A,#N/A,FALSE,"JEG GRAPH";#N/A,#N/A,FALSE,"PROCESS";#N/A,#N/A,FALSE,"CIVIL";#N/A,#N/A,FALSE,"ELECTRICAL";#N/A,#N/A,FALSE,"CNTRL SYS";#N/A,#N/A,FALSE,"MECH";#N/A,#N/A,FALSE,"PIPE"}</definedName>
    <definedName name="wrn.clntrpt." hidden="1">{#N/A,#N/A,FALSE,"CLIENT HOPSR";#N/A,#N/A,FALSE,"JEG GRAPH";#N/A,#N/A,FALSE,"PROCESS";#N/A,#N/A,FALSE,"CIVIL";#N/A,#N/A,FALSE,"ELECTRICAL";#N/A,#N/A,FALSE,"CNTRL SYS";#N/A,#N/A,FALSE,"MECH";#N/A,#N/A,FALSE,"PIPE"}</definedName>
    <definedName name="wrn.ELECTRCIDAD._.OFERTA._.DILUENTE." localSheetId="0" hidden="1">{#N/A,#N/A,FALSE,"1111A";#N/A,#N/A,FALSE,"1111B";#N/A,#N/A,FALSE,"1121";#N/A,#N/A,FALSE,"1131A";#N/A,#N/A,FALSE,"1131B";#N/A,#N/A,FALSE,"1231A";#N/A,#N/A,FALSE,"1231B";#N/A,#N/A,FALSE,"125";#N/A,#N/A,FALSE,"222";#N/A,#N/A,FALSE,"223"}</definedName>
    <definedName name="wrn.ELECTRCIDAD._.OFERTA._.DILUENTE." hidden="1">{#N/A,#N/A,FALSE,"1111A";#N/A,#N/A,FALSE,"1111B";#N/A,#N/A,FALSE,"1121";#N/A,#N/A,FALSE,"1131A";#N/A,#N/A,FALSE,"1131B";#N/A,#N/A,FALSE,"1231A";#N/A,#N/A,FALSE,"1231B";#N/A,#N/A,FALSE,"125";#N/A,#N/A,FALSE,"222";#N/A,#N/A,FALSE,"223"}</definedName>
    <definedName name="wrn.GENSERV." localSheetId="0" hidden="1">{#N/A,#N/A,FALSE,"VISTAF"}</definedName>
    <definedName name="wrn.GENSERV." hidden="1">{#N/A,#N/A,FALSE,"VISTAF"}</definedName>
    <definedName name="wrn.jegrpt." localSheetId="0" hidden="1">{#N/A,#N/A,FALSE,"PJT STATUS RVW";#N/A,#N/A,FALSE,"MAPS CKLIST";#N/A,#N/A,FALSE,"HOPSR-BASE-IHOCS";#N/A,#N/A,FALSE,"HOPSR-BASE FOR REPORT";#N/A,#N/A,FALSE,"GEN SERVICES";#N/A,#N/A,FALSE,"FINANCIAL";#N/A,#N/A,FALSE,"CONTRACT CURVES";#N/A,#N/A,FALSE,"JEG GRAPH";#N/A,#N/A,FALSE,"JEG GRAPH (2)"}</definedName>
    <definedName name="wrn.jegrpt." hidden="1">{#N/A,#N/A,FALSE,"PJT STATUS RVW";#N/A,#N/A,FALSE,"MAPS CKLIST";#N/A,#N/A,FALSE,"HOPSR-BASE-IHOCS";#N/A,#N/A,FALSE,"HOPSR-BASE FOR REPORT";#N/A,#N/A,FALSE,"GEN SERVICES";#N/A,#N/A,FALSE,"FINANCIAL";#N/A,#N/A,FALSE,"CONTRACT CURVES";#N/A,#N/A,FALSE,"JEG GRAPH";#N/A,#N/A,FALSE,"JEG GRAPH (2)"}</definedName>
    <definedName name="wrn.MARGIN." localSheetId="0" hidden="1">{#N/A,#N/A,FALSE,"VISTAF"}</definedName>
    <definedName name="wrn.MARGIN." hidden="1">{#N/A,#N/A,FALSE,"VISTAF"}</definedName>
    <definedName name="wrn.Mechanical." localSheetId="0" hidden="1">{#N/A,#N/A,FALSE,"Conveyor 1";#N/A,#N/A,FALSE,"Conveyor 2"}</definedName>
    <definedName name="wrn.Mechanical." hidden="1">{#N/A,#N/A,FALSE,"Conveyor 1";#N/A,#N/A,FALSE,"Conveyor 2"}</definedName>
    <definedName name="wrn.mhrfcst." localSheetId="0" hidden="1">{#N/A,#N/A,FALSE,"MANHR FCST-BASE"}</definedName>
    <definedName name="wrn.mhrfcst." hidden="1">{#N/A,#N/A,FALSE,"MANHR FCST-BASE"}</definedName>
    <definedName name="wrn.report." localSheetId="0" hidden="1">{#N/A,#N/A,TRUE,"Detail HO Rpt"}</definedName>
    <definedName name="wrn.report." hidden="1">{#N/A,#N/A,TRUE,"Detail HO Rpt"}</definedName>
    <definedName name="wrn.Structural." localSheetId="0" hidden="1">{"str1",#N/A,FALSE,"Conv 1";"str2",#N/A,FALSE,"Conv 2";"str3",#N/A,FALSE,"Conv 3";"str4",#N/A,FALSE,"Conv 4";"str5",#N/A,FALSE,"Conv 5";"str6",#N/A,FALSE,"Conv 6";"str7",#N/A,FALSE,"Conv 7";"str8",#N/A,FALSE,"Conv 8";"str9",#N/A,FALSE,"Conv 9";"str10",#N/A,FALSE,"Conv 10"}</definedName>
    <definedName name="wrn.Structural." hidden="1">{"str1",#N/A,FALSE,"Conv 1";"str2",#N/A,FALSE,"Conv 2";"str3",#N/A,FALSE,"Conv 3";"str4",#N/A,FALSE,"Conv 4";"str5",#N/A,FALSE,"Conv 5";"str6",#N/A,FALSE,"Conv 6";"str7",#N/A,FALSE,"Conv 7";"str8",#N/A,FALSE,"Conv 8";"str9",#N/A,FALSE,"Conv 9";"str10",#N/A,FALSE,"Conv 10"}</definedName>
    <definedName name="wrn.Summary._.Sheet." localSheetId="0" hidden="1">{#N/A,#N/A,FALSE,"Sum"}</definedName>
    <definedName name="wrn.Summary._.Sheet." hidden="1">{#N/A,#N/A,FALSE,"Sum"}</definedName>
    <definedName name="wrn.TakeOFF." localSheetId="0" hidden="1">{"Belt",#N/A,FALSE,"Working";"Reducer",#N/A,FALSE,"Working";"pulley",#N/A,FALSE,"Working"}</definedName>
    <definedName name="wrn.TakeOFF." hidden="1">{"Belt",#N/A,FALSE,"Working";"Reducer",#N/A,FALSE,"Working";"pulley",#N/A,FALSE,"Working"}</definedName>
    <definedName name="wrn.Total._.Report." localSheetId="0" hidden="1">{#N/A,#N/A,FALSE,"Sum";#N/A,#N/A,FALSE,"Eqp";#N/A,#N/A,FALSE,"Stl";#N/A,#N/A,FALSE,"Fire";#N/A,#N/A,FALSE,"Pipe";#N/A,#N/A,FALSE,"Insul";#N/A,#N/A,FALSE,"Inst";#N/A,#N/A,FALSE,"Elec";#N/A,#N/A,FALSE,"B&amp;P";#N/A,#N/A,FALSE,"Frt";#N/A,#N/A,FALSE,"SSR";#N/A,#N/A,FALSE,"HO"}</definedName>
    <definedName name="wrn.Total._.Report." hidden="1">{#N/A,#N/A,FALSE,"Sum";#N/A,#N/A,FALSE,"Eqp";#N/A,#N/A,FALSE,"Stl";#N/A,#N/A,FALSE,"Fire";#N/A,#N/A,FALSE,"Pipe";#N/A,#N/A,FALSE,"Insul";#N/A,#N/A,FALSE,"Inst";#N/A,#N/A,FALSE,"Elec";#N/A,#N/A,FALSE,"B&amp;P";#N/A,#N/A,FALSE,"Frt";#N/A,#N/A,FALSE,"SSR";#N/A,#N/A,FALSE,"HO"}</definedName>
    <definedName name="wrn.Work._.Item._.01._.Capital." localSheetId="0" hidden="1">{#N/A,#N/A,FALSE,"Overall Summaries"}</definedName>
    <definedName name="wrn.Work._.Item._.01._.Capital." hidden="1">{#N/A,#N/A,FALSE,"Overall Summaries"}</definedName>
    <definedName name="WTD_AVG_WAGE">'[37]Robota Report'!$F$154</definedName>
    <definedName name="X11C" localSheetId="0">#REF!</definedName>
    <definedName name="X11C">#REF!</definedName>
    <definedName name="X14C" localSheetId="0">#REF!</definedName>
    <definedName name="X14C">#REF!</definedName>
    <definedName name="X17C" localSheetId="0">#REF!</definedName>
    <definedName name="X17C">#REF!</definedName>
    <definedName name="X20C">#REF!</definedName>
    <definedName name="X23C">#REF!</definedName>
    <definedName name="X8C">#REF!</definedName>
    <definedName name="xf">#REF!</definedName>
    <definedName name="XHA_Print">#REF!</definedName>
    <definedName name="xNEWWEEK">#REF!</definedName>
    <definedName name="xPLANCOPY">#REF!</definedName>
    <definedName name="xPLANSHIFT">#REF!</definedName>
    <definedName name="XRATE">#REF!</definedName>
    <definedName name="xSTAFFSHIFT">#REF!</definedName>
    <definedName name="Y11C">#REF!</definedName>
    <definedName name="Y14C">#REF!</definedName>
    <definedName name="Y17C">#REF!</definedName>
    <definedName name="Y20C">#REF!</definedName>
    <definedName name="Y23C">#REF!</definedName>
    <definedName name="Y8C">#REF!</definedName>
    <definedName name="Z11C">#REF!</definedName>
    <definedName name="Z14C">#REF!</definedName>
    <definedName name="Z17C">#REF!</definedName>
    <definedName name="Z20C">#REF!</definedName>
    <definedName name="Z23C">#REF!</definedName>
    <definedName name="z7_1_mss">#REF!</definedName>
    <definedName name="Z8C">#REF!</definedName>
    <definedName name="zRISK454Range1">#REF!</definedName>
    <definedName name="zRISK758Range1">#REF!</definedName>
  </definedNames>
  <calcPr calcId="145621"/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Q38" i="1"/>
  <c r="Q37" i="1"/>
  <c r="Q34" i="1"/>
  <c r="Q33" i="1"/>
  <c r="O39" i="1"/>
  <c r="O25" i="1"/>
  <c r="O24" i="1"/>
  <c r="O23" i="1"/>
  <c r="O22" i="1"/>
  <c r="O21" i="1"/>
  <c r="Q21" i="1" s="1"/>
  <c r="O20" i="1"/>
  <c r="O19" i="1"/>
  <c r="O18" i="1"/>
  <c r="Q18" i="1" s="1"/>
  <c r="O17" i="1"/>
  <c r="Q17" i="1" s="1"/>
  <c r="O16" i="1"/>
  <c r="Q16" i="1" s="1"/>
  <c r="O15" i="1"/>
  <c r="O14" i="1"/>
  <c r="O13" i="1"/>
  <c r="Q13" i="1" s="1"/>
  <c r="N27" i="1"/>
  <c r="N43" i="1" s="1"/>
  <c r="N47" i="1" s="1"/>
  <c r="M27" i="1"/>
  <c r="M43" i="1" s="1"/>
  <c r="M47" i="1" s="1"/>
  <c r="O12" i="1"/>
  <c r="Q12" i="1" s="1"/>
  <c r="K27" i="1"/>
  <c r="Q35" i="1"/>
  <c r="K43" i="1" l="1"/>
  <c r="K47" i="1" s="1"/>
  <c r="Q14" i="1"/>
  <c r="Q24" i="1"/>
  <c r="Q39" i="1"/>
  <c r="Q20" i="1"/>
  <c r="L27" i="1"/>
  <c r="L43" i="1" s="1"/>
  <c r="L47" i="1" s="1"/>
  <c r="Q30" i="1"/>
  <c r="Q15" i="1"/>
  <c r="Q19" i="1"/>
  <c r="Q23" i="1"/>
  <c r="Q25" i="1"/>
  <c r="Q32" i="1"/>
  <c r="Q36" i="1"/>
  <c r="Q41" i="1"/>
  <c r="Q22" i="1"/>
  <c r="J27" i="1"/>
  <c r="Q31" i="1"/>
  <c r="J43" i="1" l="1"/>
  <c r="J47" i="1" s="1"/>
  <c r="O26" i="1"/>
  <c r="Q26" i="1" l="1"/>
  <c r="O27" i="1"/>
  <c r="O43" i="1" l="1"/>
  <c r="Q27" i="1"/>
  <c r="O47" i="1" l="1"/>
  <c r="Q43" i="1"/>
  <c r="O53" i="1" l="1"/>
  <c r="Q47" i="1"/>
  <c r="O52" i="1"/>
  <c r="O56" i="1" l="1"/>
  <c r="O58" i="1" l="1"/>
  <c r="Q56" i="1"/>
  <c r="S56" i="1" l="1"/>
  <c r="S41" i="1"/>
  <c r="S38" i="1"/>
  <c r="S21" i="1"/>
  <c r="S58" i="1"/>
  <c r="S30" i="1"/>
  <c r="S17" i="1"/>
  <c r="S13" i="1"/>
  <c r="Q58" i="1"/>
  <c r="S35" i="1"/>
  <c r="S31" i="1"/>
  <c r="S22" i="1"/>
  <c r="S18" i="1"/>
  <c r="S34" i="1"/>
  <c r="S24" i="1"/>
  <c r="S33" i="1"/>
  <c r="S20" i="1"/>
  <c r="S32" i="1"/>
  <c r="S36" i="1"/>
  <c r="S39" i="1"/>
  <c r="S14" i="1"/>
  <c r="S15" i="1"/>
  <c r="S16" i="1"/>
  <c r="S37" i="1"/>
  <c r="S25" i="1"/>
  <c r="S23" i="1"/>
  <c r="S19" i="1"/>
  <c r="S12" i="1"/>
  <c r="S26" i="1"/>
  <c r="S27" i="1"/>
  <c r="S43" i="1"/>
  <c r="S47" i="1"/>
</calcChain>
</file>

<file path=xl/sharedStrings.xml><?xml version="1.0" encoding="utf-8"?>
<sst xmlns="http://schemas.openxmlformats.org/spreadsheetml/2006/main" count="150" uniqueCount="111">
  <si>
    <t>Project:</t>
  </si>
  <si>
    <t>Date:</t>
  </si>
  <si>
    <t>Project Area:</t>
  </si>
  <si>
    <t>SPIM Gate:</t>
  </si>
  <si>
    <t>STUDY ESTIMATE</t>
  </si>
  <si>
    <t>Estimate Rev. No.:</t>
  </si>
  <si>
    <t>Pricing Basis:</t>
  </si>
  <si>
    <t>Estimated / Checked:</t>
  </si>
  <si>
    <t>Accuracy:</t>
  </si>
  <si>
    <t xml:space="preserve"> </t>
  </si>
  <si>
    <t>Print Date:</t>
  </si>
  <si>
    <t>CBS
C1</t>
  </si>
  <si>
    <t>CBS
C2</t>
  </si>
  <si>
    <t xml:space="preserve">   Description</t>
  </si>
  <si>
    <t>Quantity</t>
  </si>
  <si>
    <t>Unit of Measure</t>
  </si>
  <si>
    <t>Material</t>
  </si>
  <si>
    <t xml:space="preserve">  Labour</t>
  </si>
  <si>
    <t>Subcontract / Services</t>
  </si>
  <si>
    <t>Total Cost</t>
  </si>
  <si>
    <t>% of Mech. Equip.</t>
  </si>
  <si>
    <t>Hours</t>
  </si>
  <si>
    <t>Cost</t>
  </si>
  <si>
    <t>DIRECT FIELD COSTS</t>
  </si>
  <si>
    <t>10</t>
  </si>
  <si>
    <t>MECHANICAL EQUIPMENT</t>
  </si>
  <si>
    <t>ea</t>
  </si>
  <si>
    <t>11</t>
  </si>
  <si>
    <t>CIVIL &amp; EARTHWORKS/PILING</t>
  </si>
  <si>
    <t>12</t>
  </si>
  <si>
    <t>FOUNDATIONS &amp; CONCRETE</t>
  </si>
  <si>
    <t>m3</t>
  </si>
  <si>
    <t>13</t>
  </si>
  <si>
    <t>STRUCTURAL STEEL</t>
  </si>
  <si>
    <t>tonne</t>
  </si>
  <si>
    <t>14</t>
  </si>
  <si>
    <t>BUILDINGS</t>
  </si>
  <si>
    <t>m2</t>
  </si>
  <si>
    <t>15</t>
  </si>
  <si>
    <t>PIPING</t>
  </si>
  <si>
    <t>m</t>
  </si>
  <si>
    <t>16</t>
  </si>
  <si>
    <t>FIRE PROTECTION</t>
  </si>
  <si>
    <t>ls</t>
  </si>
  <si>
    <t>17</t>
  </si>
  <si>
    <t>ELECTRICAL (Including EHT)</t>
  </si>
  <si>
    <t>18</t>
  </si>
  <si>
    <t>INSTRUMENTATION &amp; CONTROLS</t>
  </si>
  <si>
    <t>19</t>
  </si>
  <si>
    <t>PROTECTIVE COATINGS (PIPE INSULATION)</t>
  </si>
  <si>
    <t>elm</t>
  </si>
  <si>
    <t>20</t>
  </si>
  <si>
    <t>PIPELINES</t>
  </si>
  <si>
    <t>32</t>
  </si>
  <si>
    <t>DEMOLITION</t>
  </si>
  <si>
    <t>OTHER - INSULATION &amp; Firewatch</t>
  </si>
  <si>
    <t>29</t>
  </si>
  <si>
    <t>SCAFFOLDING - LABOUR ONLY</t>
  </si>
  <si>
    <t xml:space="preserve">x DFL &amp;  Sub Hrs </t>
  </si>
  <si>
    <t>30</t>
  </si>
  <si>
    <t>FREIGHT TO SITE and CUSTOMS &amp; DUTIES</t>
  </si>
  <si>
    <t>TOTAL - DIRECT FIELD COSTS</t>
  </si>
  <si>
    <t>INDIRECT FIELD COSTS</t>
  </si>
  <si>
    <t>50</t>
  </si>
  <si>
    <t>50 A0</t>
  </si>
  <si>
    <t>Construction Services</t>
  </si>
  <si>
    <t>x DFL</t>
  </si>
  <si>
    <t>50 B0</t>
  </si>
  <si>
    <t>Temporary Construction &amp; Field Office Expenses</t>
  </si>
  <si>
    <t>Camp, Operations / Catering</t>
  </si>
  <si>
    <t>Craft /Benefits/Burdens - with rates</t>
  </si>
  <si>
    <t>Small Tools, Consumables &amp; PPE (Craft Labor)</t>
  </si>
  <si>
    <t>Construction Equipment &amp; Vehicles</t>
  </si>
  <si>
    <t>50 C0</t>
  </si>
  <si>
    <t>Craft Premium(i.e. Attraction &amp; Incentives)</t>
  </si>
  <si>
    <t>50 D0</t>
  </si>
  <si>
    <t>Field Supervision &amp; Administration</t>
  </si>
  <si>
    <t>50 E0</t>
  </si>
  <si>
    <t xml:space="preserve">Contract Overhead &amp; Profit </t>
  </si>
  <si>
    <t>SUB-TOTAL - INDIRECT FIELD COSTS</t>
  </si>
  <si>
    <t>SUB-TOTAL - MODULARIZATION</t>
  </si>
  <si>
    <t>GENERAL COSTS</t>
  </si>
  <si>
    <t>70</t>
  </si>
  <si>
    <t>70 AC/D</t>
  </si>
  <si>
    <t>PRE-COMMISSIONING</t>
  </si>
  <si>
    <t>of DFL $</t>
  </si>
  <si>
    <t>10 A0</t>
  </si>
  <si>
    <t>CAPITAL SPARES</t>
  </si>
  <si>
    <t>of Equip Mat'l $</t>
  </si>
  <si>
    <t>of All Above</t>
  </si>
  <si>
    <t>85</t>
  </si>
  <si>
    <t>85 AB</t>
  </si>
  <si>
    <t>CONTINGENCY</t>
  </si>
  <si>
    <t>85 AA</t>
  </si>
  <si>
    <t>ESCALATION</t>
  </si>
  <si>
    <t>85 AD</t>
  </si>
  <si>
    <t>LATE ADDITIONS / DELETIONS</t>
  </si>
  <si>
    <t xml:space="preserve">OTHER - </t>
  </si>
  <si>
    <t>SUB-TOTAL - GENERAL COSTS</t>
  </si>
  <si>
    <t>TOTAL PROJECT COST (TPC)*</t>
  </si>
  <si>
    <t>Q1 2015</t>
  </si>
  <si>
    <t>TOTAL FIELD COST</t>
  </si>
  <si>
    <t>TOTAL CONSTRUCTED COST</t>
  </si>
  <si>
    <t>SUB-TOTAL - ENGINEERING SERVICES *</t>
  </si>
  <si>
    <t>* Engineering Services are assumed to be 15% of Total Field Cost</t>
  </si>
  <si>
    <t>% of TIC</t>
  </si>
  <si>
    <t>Rev. No.:</t>
  </si>
  <si>
    <t>Lot - x TFC</t>
  </si>
  <si>
    <t>Northern Alberta</t>
  </si>
  <si>
    <t>CL 5 +50% / -50%</t>
  </si>
  <si>
    <t>Workshop Class 5 - Case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</si>
</sst>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0.0%"/>
    <numFmt numFmtId="170" formatCode="[$-409]d\-mmm\-yyyy;@"/>
    <numFmt numFmtId="171" formatCode="[$-409]mmmm\ d\,\ yyyy;@"/>
    <numFmt numFmtId="172" formatCode="_-&quot;$&quot;* #,##0_-;\-&quot;$&quot;* #,##0_-;_-&quot;$&quot;* &quot;-&quot;??_-;_-@_-"/>
    <numFmt numFmtId="173" formatCode="&quot;$&quot;#,##0.0000_);\(&quot;$&quot;#,##0.0000\)"/>
    <numFmt numFmtId="174" formatCode="#,##0;\(#,##0\)"/>
    <numFmt numFmtId="175" formatCode="&quot;SFr.&quot;#,##0;&quot;SFr.&quot;\-#,##0"/>
    <numFmt numFmtId="176" formatCode="&quot;SFr.&quot;#,##0;[Red]&quot;SFr.&quot;\-#,##0"/>
    <numFmt numFmtId="177" formatCode="&quot;SFr.&quot;#,##0.00;&quot;SFr.&quot;\-#,##0.00"/>
    <numFmt numFmtId="178" formatCode="0.0%;[Red]\(0.0%\)"/>
    <numFmt numFmtId="179" formatCode="&quot;SFr.&quot;#,##0.00;[Red]&quot;SFr.&quot;\-#,##0.00"/>
    <numFmt numFmtId="180" formatCode="0.000_)"/>
    <numFmt numFmtId="181" formatCode="#,##0.0_);[Red]\(#,##0.0\);0.0_);@_)"/>
    <numFmt numFmtId="182" formatCode="#,##0.000_);[Red]\(#,##0.000\);0.000_);@"/>
    <numFmt numFmtId="183" formatCode="0.000"/>
    <numFmt numFmtId="184" formatCode="#,##0_);[Red]\(#,##0\);\-_);@_)"/>
    <numFmt numFmtId="185" formatCode="#,##0.0_);[Red]\(#,##0.0\);\-_);@_)"/>
    <numFmt numFmtId="186" formatCode="#,##0.00_);[Red]\(#,##0.00\);\-_);@_)"/>
    <numFmt numFmtId="187" formatCode="#,##0.000_);[Red]\(#,##0.000\);\-_);@_)"/>
    <numFmt numFmtId="188" formatCode="#,##0\¹_);[Red]\(#,##0\¹\);\-\¹_);"/>
    <numFmt numFmtId="189" formatCode="#,##0\²_);[Red]\(#,##0\²\);\-\²_);"/>
    <numFmt numFmtId="190" formatCode="#."/>
    <numFmt numFmtId="191" formatCode="_(&quot;$&quot;* #,##0.00_);[Red]\(&quot;$&quot;* #,##0.00\);_(&quot;$&quot;* 0.00_);_(@_)"/>
    <numFmt numFmtId="192" formatCode="_-&quot;L.&quot;\ * #,##0.00_-;\-&quot;L.&quot;\ * #,##0.00_-;_-&quot;L.&quot;\ * &quot;-&quot;??_-;_-@_-"/>
    <numFmt numFmtId="193" formatCode="_(&quot;$&quot;* #,##0.0_);_(&quot;$&quot;* \(#,##0.0\);_(&quot;$&quot;* &quot;-&quot;??_);_(@_)"/>
    <numFmt numFmtId="194" formatCode="#,##0.0_);\(#,##0.0\)"/>
    <numFmt numFmtId="195" formatCode="_(&quot;$&quot;* #,##0_);[Red]\(&quot;$&quot;* #,##0\);_(&quot;$&quot;* \-_);_(@_)"/>
    <numFmt numFmtId="196" formatCode="_(&quot;$&quot;* #,##0.00_);[Red]\(&quot;$&quot;* #,##0.00\);_(&quot;$&quot;* \-_);_(@_)"/>
    <numFmt numFmtId="197" formatCode="&quot;$&quot;#,##0\ ;\(&quot;$&quot;#,##0\)"/>
    <numFmt numFmtId="198" formatCode="m\o\n\th\ d\,\ yyyy"/>
    <numFmt numFmtId="199" formatCode="&quot;£&quot;#,##0.00;[Red]\-&quot;£&quot;#,##0.00"/>
    <numFmt numFmtId="200" formatCode="&quot;£&quot;#,##0;[Red]\-&quot;£&quot;#,##0"/>
    <numFmt numFmtId="201" formatCode="_([$€-2]* #,##0.00_);_([$€-2]* \(#,##0.00\);_([$€-2]* &quot;-&quot;??_)"/>
    <numFmt numFmtId="202" formatCode="mmmm\-yy"/>
    <numFmt numFmtId="203" formatCode="#.00"/>
    <numFmt numFmtId="204" formatCode="_ * #,##0_ ;_ * \-#,##0_ ;_ * &quot;-&quot;_ ;_ @_ "/>
    <numFmt numFmtId="205" formatCode="_ * #,##0.00_ ;_ * \-#,##0.00_ ;_ * &quot;-&quot;??_ ;_ @_ "/>
    <numFmt numFmtId="206" formatCode="00000"/>
    <numFmt numFmtId="207" formatCode="_ &quot;S/&quot;* #,##0_ ;_ &quot;S/&quot;* \-#,##0_ ;_ &quot;S/&quot;* &quot;-&quot;_ ;_ @_ "/>
    <numFmt numFmtId="208" formatCode="_ &quot;S/&quot;* #,##0.00_ ;_ &quot;S/&quot;* \-#,##0.00_ ;_ &quot;S/&quot;* &quot;-&quot;??_ ;_ @_ "/>
    <numFmt numFmtId="209" formatCode="mm/dd/yy"/>
    <numFmt numFmtId="210" formatCode="0.0000000000"/>
    <numFmt numFmtId="211" formatCode="General_)"/>
    <numFmt numFmtId="212" formatCode="&quot;$&quot;\ #,###,###,##0_);\(&quot;$&quot;\ #,###,###,##0\)_);&quot;&quot;_)"/>
    <numFmt numFmtId="213" formatCode="0.0%_);[Red]\(0.0%\);0.0%_);@_)"/>
    <numFmt numFmtId="214" formatCode="0%_);[Red]\(0%\);\-_);@_)"/>
    <numFmt numFmtId="215" formatCode="0.0%_);[Red]\(0.0%\);\-_);@_)"/>
    <numFmt numFmtId="216" formatCode="0.00%_);[Red]\(0.00%\);\-_);@_)"/>
    <numFmt numFmtId="217" formatCode="&quot;$&quot;\ #,###,##0_);\(&quot;$&quot;\ #,###,##0\)_)"/>
    <numFmt numFmtId="218" formatCode="#,###,###,##0_);\(#,###,###,##0\)_)"/>
    <numFmt numFmtId="219" formatCode="* \ General"/>
    <numFmt numFmtId="220" formatCode="0.0000%"/>
    <numFmt numFmtId="221" formatCode="m/d/yy\ h:mm:ss"/>
    <numFmt numFmtId="222" formatCode="&quot;$&quot;#,\);\(&quot;$&quot;#,##0\)"/>
    <numFmt numFmtId="223" formatCode="&quot;$&quot;#,\);\(&quot;$&quot;#,\)"/>
    <numFmt numFmtId="224" formatCode="0_);\(0\)"/>
    <numFmt numFmtId="225" formatCode="#,###,##0.0_)"/>
  </numFmts>
  <fonts count="9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color indexed="12"/>
      <name val="Times New Roman"/>
      <family val="1"/>
    </font>
    <font>
      <sz val="12"/>
      <name val="Tms Rmn"/>
    </font>
    <font>
      <b/>
      <i/>
      <sz val="1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name val="Tms Rmn"/>
    </font>
    <font>
      <b/>
      <i/>
      <sz val="12"/>
      <color indexed="12"/>
      <name val="Arial"/>
      <family val="2"/>
    </font>
    <font>
      <b/>
      <i/>
      <u/>
      <sz val="10"/>
      <color indexed="16"/>
      <name val="Arial"/>
      <family val="2"/>
    </font>
    <font>
      <sz val="8"/>
      <color indexed="8"/>
      <name val="Arial"/>
      <family val="2"/>
    </font>
    <font>
      <sz val="8"/>
      <name val="Helv"/>
    </font>
    <font>
      <sz val="10"/>
      <color indexed="18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1"/>
      <color indexed="16"/>
      <name val="Courier"/>
      <family val="3"/>
    </font>
    <font>
      <b/>
      <sz val="11"/>
      <color indexed="12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6"/>
      <name val="Arial"/>
      <family val="2"/>
    </font>
    <font>
      <b/>
      <u/>
      <sz val="20"/>
      <name val="Arial"/>
      <family val="2"/>
    </font>
    <font>
      <i/>
      <sz val="1"/>
      <color indexed="8"/>
      <name val="Courier"/>
      <family val="3"/>
    </font>
    <font>
      <b/>
      <i/>
      <sz val="16"/>
      <name val="Arial"/>
      <family val="2"/>
    </font>
    <font>
      <sz val="10"/>
      <name val="Geneva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9"/>
      <name val="Times New Roman"/>
      <family val="1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  <family val="2"/>
    </font>
    <font>
      <sz val="10"/>
      <color theme="1"/>
      <name val="Arial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b/>
      <sz val="10"/>
      <color indexed="12"/>
      <name val="Parsons"/>
    </font>
    <font>
      <sz val="7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0"/>
      <name val="Geneva"/>
    </font>
    <font>
      <sz val="8"/>
      <name val="Arial MT"/>
    </font>
    <font>
      <sz val="12"/>
      <name val="Helv"/>
      <charset val="178"/>
    </font>
    <font>
      <sz val="11"/>
      <color indexed="10"/>
      <name val="Calibri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2"/>
      <name val="宋体"/>
      <charset val="134"/>
    </font>
    <font>
      <sz val="11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</fills>
  <borders count="1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247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2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5" fillId="0" borderId="0" applyNumberFormat="0" applyAlignment="0"/>
    <xf numFmtId="0" fontId="17" fillId="0" borderId="0" applyFill="0" applyBorder="0">
      <alignment vertical="center"/>
    </xf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9" fontId="37" fillId="0" borderId="0" applyFont="0" applyFill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174" fontId="15" fillId="0" borderId="0" applyFill="0" applyBorder="0" applyAlignment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39" fillId="5" borderId="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0" fillId="26" borderId="81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43" fillId="0" borderId="53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10" fillId="6" borderId="3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0" fontId="41" fillId="45" borderId="82" applyNumberFormat="0" applyAlignment="0" applyProtection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7" fillId="0" borderId="84" applyFont="0" applyFill="0" applyBorder="0" applyAlignment="0" applyProtection="0"/>
    <xf numFmtId="181" fontId="17" fillId="0" borderId="84" applyFont="0" applyFill="0" applyBorder="0" applyAlignment="0" applyProtection="0"/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4" fontId="45" fillId="0" borderId="47" applyFont="0" applyFill="0" applyBorder="0" applyAlignment="0">
      <alignment horizontal="center" vertical="center"/>
    </xf>
    <xf numFmtId="182" fontId="46" fillId="0" borderId="0" applyFont="0" applyFill="0" applyBorder="0" applyAlignment="0" applyProtection="0">
      <alignment horizontal="left"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0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7" fontId="17" fillId="17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8" fontId="49" fillId="0" borderId="85" applyFill="0" applyBorder="0" applyAlignment="0" applyProtection="0"/>
    <xf numFmtId="189" fontId="49" fillId="0" borderId="85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2" fillId="0" borderId="0"/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3" fontId="50" fillId="0" borderId="0" applyFont="0" applyFill="0" applyBorder="0" applyAlignment="0" applyProtection="0"/>
    <xf numFmtId="0" fontId="51" fillId="0" borderId="0"/>
    <xf numFmtId="0" fontId="52" fillId="0" borderId="0"/>
    <xf numFmtId="0" fontId="54" fillId="0" borderId="0">
      <alignment horizontal="left" vertical="center" indent="1"/>
    </xf>
    <xf numFmtId="164" fontId="35" fillId="0" borderId="53"/>
    <xf numFmtId="164" fontId="35" fillId="0" borderId="53"/>
    <xf numFmtId="164" fontId="35" fillId="0" borderId="53"/>
    <xf numFmtId="164" fontId="35" fillId="0" borderId="53"/>
    <xf numFmtId="174" fontId="15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92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5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193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4" fontId="48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7" fontId="50" fillId="0" borderId="0" applyFont="0" applyFill="0" applyBorder="0" applyAlignment="0" applyProtection="0"/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7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0" fillId="0" borderId="0" applyFont="0" applyFill="0" applyBorder="0" applyAlignment="0" applyProtection="0"/>
    <xf numFmtId="14" fontId="22" fillId="0" borderId="0" applyFill="0" applyBorder="0" applyAlignment="0"/>
    <xf numFmtId="198" fontId="57" fillId="0" borderId="0">
      <protection locked="0"/>
    </xf>
    <xf numFmtId="0" fontId="57" fillId="0" borderId="0">
      <protection locked="0"/>
    </xf>
    <xf numFmtId="199" fontId="17" fillId="0" borderId="0" applyFill="0" applyBorder="0" applyAlignment="0" applyProtection="0"/>
    <xf numFmtId="8" fontId="17" fillId="0" borderId="0" applyFill="0" applyBorder="0" applyAlignment="0" applyProtection="0"/>
    <xf numFmtId="200" fontId="17" fillId="0" borderId="0" applyFill="0" applyBorder="0" applyAlignment="0" applyProtection="0"/>
    <xf numFmtId="6" fontId="17" fillId="0" borderId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78" fontId="15" fillId="0" borderId="0" applyFill="0" applyBorder="0" applyAlignment="0"/>
    <xf numFmtId="174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174" fontId="15" fillId="0" borderId="0" applyFill="0" applyBorder="0" applyAlignment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201" fontId="17" fillId="0" borderId="0" applyFon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63" fillId="0" borderId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0" fillId="0" borderId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5" fillId="0" borderId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18" fillId="0" borderId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19" fillId="0" borderId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1" fillId="0" borderId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02" fontId="19" fillId="15" borderId="0">
      <alignment horizontal="centerContinuous"/>
    </xf>
    <xf numFmtId="0" fontId="57" fillId="0" borderId="0">
      <protection locked="0"/>
    </xf>
    <xf numFmtId="0" fontId="57" fillId="0" borderId="0">
      <protection locked="0"/>
    </xf>
    <xf numFmtId="2" fontId="50" fillId="0" borderId="0" applyFont="0" applyFill="0" applyBorder="0" applyAlignment="0" applyProtection="0"/>
    <xf numFmtId="203" fontId="57" fillId="0" borderId="0">
      <protection locked="0"/>
    </xf>
    <xf numFmtId="203" fontId="57" fillId="0" borderId="0">
      <protection locked="0"/>
    </xf>
    <xf numFmtId="203" fontId="57" fillId="0" borderId="0">
      <protection locked="0"/>
    </xf>
    <xf numFmtId="2" fontId="50" fillId="0" borderId="0" applyFont="0" applyFill="0" applyBorder="0" applyAlignment="0" applyProtection="0"/>
    <xf numFmtId="0" fontId="43" fillId="0" borderId="86" applyNumberFormat="0" applyFill="0" applyBorder="0" applyAlignment="0" applyProtection="0">
      <protection locked="0"/>
    </xf>
    <xf numFmtId="0" fontId="66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38" fontId="15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1" fillId="0" borderId="64">
      <alignment horizontal="left" vertical="center"/>
    </xf>
    <xf numFmtId="0" fontId="21" fillId="0" borderId="64">
      <alignment horizontal="left" vertical="center"/>
    </xf>
    <xf numFmtId="0" fontId="21" fillId="0" borderId="64">
      <alignment horizontal="left"/>
    </xf>
    <xf numFmtId="0" fontId="21" fillId="0" borderId="64">
      <alignment horizontal="left"/>
    </xf>
    <xf numFmtId="0" fontId="21" fillId="0" borderId="64">
      <alignment horizontal="left"/>
    </xf>
    <xf numFmtId="0" fontId="21" fillId="0" borderId="64">
      <alignment horizontal="left"/>
    </xf>
    <xf numFmtId="0" fontId="21" fillId="0" borderId="64">
      <alignment horizontal="left" vertical="center"/>
    </xf>
    <xf numFmtId="0" fontId="21" fillId="0" borderId="64">
      <alignment horizontal="left" vertical="center"/>
    </xf>
    <xf numFmtId="0" fontId="21" fillId="0" borderId="64">
      <alignment horizontal="left" vertical="center"/>
    </xf>
    <xf numFmtId="0" fontId="21" fillId="0" borderId="64">
      <alignment horizontal="left"/>
    </xf>
    <xf numFmtId="0" fontId="21" fillId="0" borderId="64">
      <alignment horizontal="left"/>
    </xf>
    <xf numFmtId="0" fontId="21" fillId="0" borderId="0"/>
    <xf numFmtId="0" fontId="21" fillId="0" borderId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3" fillId="0" borderId="87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26" fillId="0" borderId="53" applyNumberFormat="0" applyFill="0" applyProtection="0">
      <alignment vertical="top"/>
    </xf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3" fillId="0" borderId="87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4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4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90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10" fontId="15" fillId="46" borderId="53" applyNumberFormat="0" applyBorder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8" fillId="26" borderId="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60" fillId="31" borderId="81" applyNumberFormat="0" applyAlignment="0" applyProtection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0" fontId="70" fillId="47" borderId="51" applyBorder="0"/>
    <xf numFmtId="178" fontId="15" fillId="0" borderId="0" applyFill="0" applyBorder="0" applyAlignment="0"/>
    <xf numFmtId="174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174" fontId="15" fillId="0" borderId="0" applyFill="0" applyBorder="0" applyAlignment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0" fontId="42" fillId="0" borderId="83" applyNumberFormat="0" applyFill="0" applyAlignment="0" applyProtection="0"/>
    <xf numFmtId="204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7" fillId="0" borderId="0">
      <protection locked="0"/>
    </xf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1" fillId="3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37" fontId="73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210" fontId="17" fillId="0" borderId="0"/>
    <xf numFmtId="210" fontId="17" fillId="0" borderId="0"/>
    <xf numFmtId="0" fontId="52" fillId="0" borderId="0"/>
    <xf numFmtId="210" fontId="17" fillId="0" borderId="0"/>
    <xf numFmtId="210" fontId="17" fillId="0" borderId="0"/>
    <xf numFmtId="0" fontId="74" fillId="0" borderId="0"/>
    <xf numFmtId="0" fontId="52" fillId="0" borderId="0"/>
    <xf numFmtId="0" fontId="52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3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37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 applyBorder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211" fontId="35" fillId="0" borderId="0"/>
    <xf numFmtId="0" fontId="15" fillId="0" borderId="0" applyNumberFormat="0" applyFont="0" applyFill="0" applyBorder="0" applyAlignment="0">
      <alignment wrapText="1"/>
    </xf>
    <xf numFmtId="0" fontId="56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22" fillId="0" borderId="0"/>
    <xf numFmtId="0" fontId="7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22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22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5" fillId="0" borderId="0" applyNumberFormat="0" applyFont="0" applyFill="0" applyBorder="0" applyAlignment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3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22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22" fillId="0" borderId="0">
      <alignment vertical="top"/>
    </xf>
    <xf numFmtId="0" fontId="1" fillId="0" borderId="0"/>
    <xf numFmtId="0" fontId="1" fillId="0" borderId="0"/>
    <xf numFmtId="0" fontId="3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22" fillId="0" borderId="0">
      <alignment vertical="top"/>
    </xf>
    <xf numFmtId="0" fontId="17" fillId="0" borderId="0"/>
    <xf numFmtId="0" fontId="17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22" fillId="0" borderId="0">
      <alignment vertical="top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76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211" fontId="55" fillId="0" borderId="0"/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22" fillId="0" borderId="0"/>
    <xf numFmtId="0" fontId="17" fillId="0" borderId="0" applyBorder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17" fillId="0" borderId="0" applyBorder="0"/>
    <xf numFmtId="0" fontId="17" fillId="0" borderId="0"/>
    <xf numFmtId="0" fontId="43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 applyBorder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 applyBorder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 applyBorder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43" fillId="0" borderId="0"/>
    <xf numFmtId="0" fontId="22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37" fillId="0" borderId="0"/>
    <xf numFmtId="0" fontId="1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 applyBorder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 applyBorder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 applyBorder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 applyBorder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37" fillId="0" borderId="0"/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211" fontId="55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7" fillId="0" borderId="0"/>
    <xf numFmtId="0" fontId="15" fillId="0" borderId="0" applyNumberFormat="0" applyFont="0" applyFill="0" applyBorder="0" applyAlignment="0">
      <alignment wrapText="1"/>
    </xf>
    <xf numFmtId="0" fontId="17" fillId="0" borderId="0"/>
    <xf numFmtId="0" fontId="15" fillId="0" borderId="0" applyNumberFormat="0" applyFont="0" applyFill="0" applyBorder="0" applyAlignment="0">
      <alignment wrapText="1"/>
    </xf>
    <xf numFmtId="0" fontId="1" fillId="0" borderId="0"/>
    <xf numFmtId="0" fontId="17" fillId="0" borderId="0"/>
    <xf numFmtId="0" fontId="37" fillId="0" borderId="0"/>
    <xf numFmtId="0" fontId="37" fillId="0" borderId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7" borderId="4" applyNumberFormat="0" applyFont="0" applyAlignment="0" applyProtection="0"/>
    <xf numFmtId="0" fontId="37" fillId="48" borderId="92" applyNumberFormat="0" applyFont="0" applyAlignment="0" applyProtection="0"/>
    <xf numFmtId="0" fontId="31" fillId="7" borderId="4" applyNumberFormat="0" applyFont="0" applyAlignment="0" applyProtection="0"/>
    <xf numFmtId="0" fontId="31" fillId="7" borderId="4" applyNumberFormat="0" applyFont="0" applyAlignment="0" applyProtection="0"/>
    <xf numFmtId="0" fontId="31" fillId="7" borderId="4" applyNumberFormat="0" applyFont="0" applyAlignment="0" applyProtection="0"/>
    <xf numFmtId="0" fontId="31" fillId="7" borderId="4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31" fillId="7" borderId="4" applyNumberFormat="0" applyFont="0" applyAlignment="0" applyProtection="0"/>
    <xf numFmtId="0" fontId="31" fillId="7" borderId="4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31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31" fillId="7" borderId="4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7" fillId="48" borderId="92" applyNumberFormat="0" applyFont="0" applyAlignment="0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20" fillId="0" borderId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9" fillId="5" borderId="2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212" fontId="17" fillId="0" borderId="0">
      <protection hidden="1"/>
    </xf>
    <xf numFmtId="212" fontId="17" fillId="0" borderId="0">
      <protection hidden="1"/>
    </xf>
    <xf numFmtId="212" fontId="17" fillId="0" borderId="0">
      <protection hidden="1"/>
    </xf>
    <xf numFmtId="212" fontId="17" fillId="0" borderId="0">
      <protection hidden="1"/>
    </xf>
    <xf numFmtId="0" fontId="78" fillId="16" borderId="0"/>
    <xf numFmtId="177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213" fontId="17" fillId="0" borderId="77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0" fontId="57" fillId="0" borderId="0">
      <protection locked="0"/>
    </xf>
    <xf numFmtId="178" fontId="15" fillId="0" borderId="0" applyFill="0" applyBorder="0" applyAlignment="0"/>
    <xf numFmtId="174" fontId="15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174" fontId="15" fillId="0" borderId="0" applyFill="0" applyBorder="0" applyAlignment="0"/>
    <xf numFmtId="217" fontId="17" fillId="0" borderId="0"/>
    <xf numFmtId="217" fontId="17" fillId="0" borderId="0"/>
    <xf numFmtId="217" fontId="17" fillId="0" borderId="0"/>
    <xf numFmtId="217" fontId="17" fillId="0" borderId="0"/>
    <xf numFmtId="218" fontId="26" fillId="0" borderId="0"/>
    <xf numFmtId="218" fontId="26" fillId="0" borderId="0"/>
    <xf numFmtId="41" fontId="17" fillId="0" borderId="0" applyNumberFormat="0" applyFont="0" applyFill="0" applyBorder="0" applyAlignment="0">
      <protection hidden="1"/>
    </xf>
    <xf numFmtId="41" fontId="17" fillId="0" borderId="0" applyNumberFormat="0" applyFont="0" applyFill="0" applyBorder="0" applyAlignment="0">
      <protection hidden="1"/>
    </xf>
    <xf numFmtId="41" fontId="17" fillId="0" borderId="0" applyNumberFormat="0" applyFont="0" applyFill="0" applyBorder="0" applyAlignment="0">
      <protection hidden="1"/>
    </xf>
    <xf numFmtId="41" fontId="17" fillId="0" borderId="0" applyNumberFormat="0" applyFont="0" applyFill="0" applyBorder="0" applyAlignment="0">
      <protection hidden="1"/>
    </xf>
    <xf numFmtId="41" fontId="17" fillId="0" borderId="0" applyNumberFormat="0" applyFont="0" applyFill="0" applyBorder="0" applyAlignment="0">
      <protection hidden="1"/>
    </xf>
    <xf numFmtId="41" fontId="17" fillId="0" borderId="0" applyNumberFormat="0" applyFont="0" applyFill="0" applyBorder="0" applyAlignment="0">
      <protection hidden="1"/>
    </xf>
    <xf numFmtId="0" fontId="79" fillId="0" borderId="0" applyNumberFormat="0" applyBorder="0" applyAlignment="0" applyProtection="0"/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219" fontId="79" fillId="26" borderId="94" applyFont="0" applyFill="0" applyBorder="0" applyProtection="0">
      <alignment horizontal="centerContinuous" vertical="center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3" fontId="47" fillId="0" borderId="95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4" fontId="47" fillId="0" borderId="96" applyBorder="0">
      <alignment horizontal="right" wrapText="1"/>
    </xf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7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8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99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100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1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0" fontId="17" fillId="0" borderId="102" applyNumberFormat="0" applyFont="0" applyFill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103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92" applyNumberFormat="0" applyFont="0" applyFill="0" applyAlignment="0" applyProtection="0"/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Protection="0">
      <alignment horizontal="left"/>
    </xf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17" fillId="24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4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0" fontId="17" fillId="0" borderId="105" applyNumberFormat="0" applyFont="0" applyFill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6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107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0" fontId="17" fillId="0" borderId="75" applyNumberFormat="0" applyFont="0" applyFill="0" applyAlignment="0" applyProtection="0"/>
    <xf numFmtId="38" fontId="48" fillId="0" borderId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77" fillId="26" borderId="93" applyNumberFormat="0" applyAlignment="0" applyProtection="0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0" fontId="30" fillId="0" borderId="108"/>
    <xf numFmtId="1" fontId="83" fillId="0" borderId="0"/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84" fillId="0" borderId="109" applyBorder="0" applyAlignment="0">
      <alignment horizontal="left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110" applyFont="0" applyAlignment="0"/>
    <xf numFmtId="0" fontId="17" fillId="0" borderId="110" applyFont="0" applyAlignment="0"/>
    <xf numFmtId="0" fontId="17" fillId="0" borderId="111"/>
    <xf numFmtId="0" fontId="17" fillId="0" borderId="111"/>
    <xf numFmtId="0" fontId="17" fillId="0" borderId="112" applyFont="0" applyAlignment="0"/>
    <xf numFmtId="0" fontId="17" fillId="0" borderId="112" applyFon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0" borderId="113"/>
    <xf numFmtId="49" fontId="22" fillId="0" borderId="0" applyFill="0" applyBorder="0" applyAlignment="0"/>
    <xf numFmtId="222" fontId="85" fillId="0" borderId="0" applyFill="0" applyBorder="0" applyAlignment="0"/>
    <xf numFmtId="223" fontId="85" fillId="0" borderId="0" applyFill="0" applyBorder="0" applyAlignment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0" fontId="87" fillId="0" borderId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7" fillId="0" borderId="88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59" fillId="0" borderId="91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13" fillId="0" borderId="114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0" fontId="90" fillId="0" borderId="115" applyNumberForma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24" fontId="91" fillId="0" borderId="116" applyNumberFormat="0" applyFont="0" applyFill="0" applyAlignment="0" applyProtection="0"/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218" fontId="92" fillId="0" borderId="43"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49" fontId="92" fillId="0" borderId="53">
      <alignment vertical="top"/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225" fontId="92" fillId="0" borderId="43">
      <protection locked="0"/>
    </xf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93" fillId="0" borderId="0"/>
    <xf numFmtId="41" fontId="17" fillId="0" borderId="0" applyFont="0" applyFill="0" applyBorder="0" applyAlignment="0" applyProtection="0"/>
    <xf numFmtId="0" fontId="94" fillId="0" borderId="0"/>
    <xf numFmtId="44" fontId="17" fillId="0" borderId="0" applyFont="0" applyFill="0" applyBorder="0" applyAlignment="0" applyProtection="0"/>
  </cellStyleXfs>
  <cellXfs count="366">
    <xf numFmtId="0" fontId="0" fillId="0" borderId="0" xfId="0"/>
    <xf numFmtId="0" fontId="15" fillId="14" borderId="0" xfId="0" applyFont="1" applyFill="1" applyAlignment="1" applyProtection="1">
      <alignment vertical="center"/>
      <protection hidden="1"/>
    </xf>
    <xf numFmtId="165" fontId="15" fillId="14" borderId="0" xfId="0" applyNumberFormat="1" applyFont="1" applyFill="1" applyBorder="1" applyAlignment="1" applyProtection="1">
      <alignment vertical="center"/>
      <protection hidden="1"/>
    </xf>
    <xf numFmtId="0" fontId="15" fillId="14" borderId="0" xfId="0" applyFont="1" applyFill="1" applyBorder="1" applyAlignment="1" applyProtection="1">
      <alignment vertical="center"/>
      <protection hidden="1"/>
    </xf>
    <xf numFmtId="0" fontId="15" fillId="14" borderId="0" xfId="0" applyFont="1" applyFill="1" applyAlignment="1" applyProtection="1">
      <alignment vertical="center"/>
    </xf>
    <xf numFmtId="165" fontId="15" fillId="14" borderId="0" xfId="0" applyNumberFormat="1" applyFont="1" applyFill="1" applyBorder="1" applyAlignment="1" applyProtection="1">
      <alignment vertical="center"/>
    </xf>
    <xf numFmtId="0" fontId="16" fillId="14" borderId="0" xfId="0" applyFont="1" applyFill="1" applyBorder="1" applyAlignment="1" applyProtection="1">
      <alignment vertical="center"/>
    </xf>
    <xf numFmtId="3" fontId="16" fillId="14" borderId="0" xfId="0" applyNumberFormat="1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horizontal="center" vertical="center"/>
    </xf>
    <xf numFmtId="38" fontId="15" fillId="14" borderId="0" xfId="0" applyNumberFormat="1" applyFont="1" applyFill="1" applyBorder="1" applyAlignment="1" applyProtection="1">
      <alignment vertical="center"/>
    </xf>
    <xf numFmtId="6" fontId="15" fillId="14" borderId="0" xfId="0" applyNumberFormat="1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vertical="center"/>
    </xf>
    <xf numFmtId="169" fontId="15" fillId="14" borderId="0" xfId="2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14" borderId="0" xfId="0" applyFont="1" applyFill="1" applyAlignment="1" applyProtection="1">
      <alignment vertical="center"/>
      <protection hidden="1"/>
    </xf>
    <xf numFmtId="0" fontId="18" fillId="15" borderId="5" xfId="0" applyFont="1" applyFill="1" applyBorder="1" applyAlignment="1" applyProtection="1">
      <alignment horizontal="left" vertical="center"/>
      <protection hidden="1"/>
    </xf>
    <xf numFmtId="0" fontId="18" fillId="15" borderId="6" xfId="0" applyFont="1" applyFill="1" applyBorder="1" applyAlignment="1" applyProtection="1">
      <alignment horizontal="left" vertical="center"/>
      <protection hidden="1"/>
    </xf>
    <xf numFmtId="0" fontId="18" fillId="14" borderId="0" xfId="0" applyFont="1" applyFill="1" applyAlignment="1" applyProtection="1">
      <alignment vertical="center"/>
    </xf>
    <xf numFmtId="0" fontId="18" fillId="15" borderId="6" xfId="0" applyFont="1" applyFill="1" applyBorder="1" applyAlignment="1" applyProtection="1">
      <alignment horizontal="right" vertical="center"/>
    </xf>
    <xf numFmtId="0" fontId="19" fillId="15" borderId="6" xfId="0" applyNumberFormat="1" applyFont="1" applyFill="1" applyBorder="1" applyAlignment="1" applyProtection="1">
      <alignment horizontal="left" vertical="center"/>
      <protection locked="0"/>
    </xf>
    <xf numFmtId="0" fontId="18" fillId="15" borderId="6" xfId="0" applyFont="1" applyFill="1" applyBorder="1" applyAlignment="1" applyProtection="1">
      <alignment horizontal="center" vertical="center"/>
    </xf>
    <xf numFmtId="165" fontId="18" fillId="15" borderId="6" xfId="0" applyNumberFormat="1" applyFont="1" applyFill="1" applyBorder="1" applyAlignment="1" applyProtection="1">
      <alignment vertical="center"/>
    </xf>
    <xf numFmtId="38" fontId="18" fillId="15" borderId="6" xfId="0" applyNumberFormat="1" applyFont="1" applyFill="1" applyBorder="1" applyAlignment="1" applyProtection="1">
      <alignment vertical="center"/>
    </xf>
    <xf numFmtId="6" fontId="18" fillId="15" borderId="6" xfId="0" applyNumberFormat="1" applyFont="1" applyFill="1" applyBorder="1" applyAlignment="1" applyProtection="1">
      <alignment vertical="center"/>
    </xf>
    <xf numFmtId="165" fontId="18" fillId="15" borderId="6" xfId="0" applyNumberFormat="1" applyFont="1" applyFill="1" applyBorder="1" applyAlignment="1" applyProtection="1">
      <alignment horizontal="right" vertical="center"/>
    </xf>
    <xf numFmtId="170" fontId="19" fillId="15" borderId="7" xfId="1" applyNumberFormat="1" applyFont="1" applyFill="1" applyBorder="1" applyAlignment="1" applyProtection="1">
      <alignment horizontal="center" vertical="center"/>
    </xf>
    <xf numFmtId="0" fontId="18" fillId="14" borderId="0" xfId="0" applyFont="1" applyFill="1" applyBorder="1" applyAlignment="1" applyProtection="1">
      <alignment vertical="center"/>
    </xf>
    <xf numFmtId="171" fontId="19" fillId="15" borderId="5" xfId="1" applyNumberFormat="1" applyFont="1" applyFill="1" applyBorder="1" applyAlignment="1" applyProtection="1">
      <alignment vertical="center"/>
      <protection hidden="1"/>
    </xf>
    <xf numFmtId="0" fontId="18" fillId="15" borderId="6" xfId="0" applyFont="1" applyFill="1" applyBorder="1" applyAlignment="1">
      <alignment vertical="center"/>
    </xf>
    <xf numFmtId="0" fontId="18" fillId="15" borderId="7" xfId="0" applyFont="1" applyFill="1" applyBorder="1" applyAlignment="1">
      <alignment vertical="center"/>
    </xf>
    <xf numFmtId="0" fontId="18" fillId="14" borderId="0" xfId="0" applyFont="1" applyFill="1" applyBorder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15" borderId="8" xfId="0" applyFont="1" applyFill="1" applyBorder="1" applyAlignment="1" applyProtection="1">
      <alignment horizontal="left" vertical="center"/>
      <protection hidden="1"/>
    </xf>
    <xf numFmtId="0" fontId="18" fillId="15" borderId="0" xfId="0" applyFont="1" applyFill="1" applyBorder="1" applyAlignment="1" applyProtection="1">
      <alignment horizontal="left" vertical="center"/>
      <protection hidden="1"/>
    </xf>
    <xf numFmtId="0" fontId="18" fillId="15" borderId="0" xfId="0" applyFont="1" applyFill="1" applyBorder="1" applyAlignment="1" applyProtection="1">
      <alignment horizontal="right" vertical="center"/>
    </xf>
    <xf numFmtId="0" fontId="19" fillId="15" borderId="0" xfId="0" applyNumberFormat="1" applyFont="1" applyFill="1" applyBorder="1" applyAlignment="1" applyProtection="1">
      <alignment horizontal="left" vertical="center"/>
    </xf>
    <xf numFmtId="0" fontId="18" fillId="15" borderId="0" xfId="0" applyFont="1" applyFill="1" applyBorder="1" applyAlignment="1" applyProtection="1">
      <alignment horizontal="center" vertical="center"/>
    </xf>
    <xf numFmtId="165" fontId="18" fillId="15" borderId="0" xfId="0" applyNumberFormat="1" applyFont="1" applyFill="1" applyBorder="1" applyAlignment="1" applyProtection="1">
      <alignment vertical="center"/>
    </xf>
    <xf numFmtId="38" fontId="18" fillId="15" borderId="0" xfId="0" applyNumberFormat="1" applyFont="1" applyFill="1" applyBorder="1" applyAlignment="1" applyProtection="1">
      <alignment vertical="center"/>
    </xf>
    <xf numFmtId="6" fontId="18" fillId="15" borderId="0" xfId="0" applyNumberFormat="1" applyFont="1" applyFill="1" applyBorder="1" applyAlignment="1" applyProtection="1">
      <alignment vertical="center"/>
    </xf>
    <xf numFmtId="165" fontId="18" fillId="15" borderId="0" xfId="0" applyNumberFormat="1" applyFont="1" applyFill="1" applyBorder="1" applyAlignment="1" applyProtection="1">
      <alignment horizontal="right" vertical="center"/>
    </xf>
    <xf numFmtId="0" fontId="19" fillId="15" borderId="9" xfId="1" applyNumberFormat="1" applyFont="1" applyFill="1" applyBorder="1" applyAlignment="1" applyProtection="1">
      <alignment horizontal="center" vertical="center"/>
    </xf>
    <xf numFmtId="49" fontId="19" fillId="15" borderId="8" xfId="1" applyNumberFormat="1" applyFont="1" applyFill="1" applyBorder="1" applyAlignment="1" applyProtection="1">
      <alignment horizontal="center" vertical="center"/>
      <protection hidden="1"/>
    </xf>
    <xf numFmtId="169" fontId="18" fillId="15" borderId="9" xfId="2" applyNumberFormat="1" applyFont="1" applyFill="1" applyBorder="1" applyAlignment="1" applyProtection="1">
      <alignment horizontal="left" vertical="center"/>
      <protection hidden="1"/>
    </xf>
    <xf numFmtId="0" fontId="19" fillId="15" borderId="8" xfId="0" applyFont="1" applyFill="1" applyBorder="1" applyAlignment="1" applyProtection="1">
      <alignment horizontal="left" vertical="center"/>
      <protection hidden="1"/>
    </xf>
    <xf numFmtId="0" fontId="18" fillId="15" borderId="0" xfId="0" applyFont="1" applyFill="1" applyBorder="1" applyAlignment="1" applyProtection="1">
      <alignment vertical="center"/>
      <protection hidden="1"/>
    </xf>
    <xf numFmtId="0" fontId="19" fillId="15" borderId="9" xfId="2" applyNumberFormat="1" applyFont="1" applyFill="1" applyBorder="1" applyAlignment="1" applyProtection="1">
      <alignment horizontal="center" vertical="center"/>
    </xf>
    <xf numFmtId="49" fontId="19" fillId="15" borderId="8" xfId="2" applyNumberFormat="1" applyFont="1" applyFill="1" applyBorder="1" applyAlignment="1" applyProtection="1">
      <alignment horizontal="center" vertical="center"/>
      <protection hidden="1"/>
    </xf>
    <xf numFmtId="0" fontId="18" fillId="15" borderId="10" xfId="0" applyFont="1" applyFill="1" applyBorder="1" applyAlignment="1" applyProtection="1">
      <alignment vertical="center"/>
      <protection hidden="1"/>
    </xf>
    <xf numFmtId="0" fontId="18" fillId="15" borderId="11" xfId="0" applyFont="1" applyFill="1" applyBorder="1" applyAlignment="1" applyProtection="1">
      <alignment vertical="center"/>
      <protection hidden="1"/>
    </xf>
    <xf numFmtId="0" fontId="18" fillId="15" borderId="11" xfId="0" applyFont="1" applyFill="1" applyBorder="1" applyAlignment="1" applyProtection="1">
      <alignment horizontal="right" vertical="center"/>
    </xf>
    <xf numFmtId="0" fontId="19" fillId="15" borderId="11" xfId="0" quotePrefix="1" applyNumberFormat="1" applyFont="1" applyFill="1" applyBorder="1" applyAlignment="1" applyProtection="1">
      <alignment vertical="center"/>
    </xf>
    <xf numFmtId="0" fontId="18" fillId="15" borderId="11" xfId="0" applyFont="1" applyFill="1" applyBorder="1" applyAlignment="1" applyProtection="1">
      <alignment horizontal="center" vertical="center"/>
    </xf>
    <xf numFmtId="165" fontId="19" fillId="15" borderId="11" xfId="0" applyNumberFormat="1" applyFont="1" applyFill="1" applyBorder="1" applyAlignment="1" applyProtection="1">
      <alignment vertical="center"/>
    </xf>
    <xf numFmtId="38" fontId="18" fillId="15" borderId="11" xfId="0" applyNumberFormat="1" applyFont="1" applyFill="1" applyBorder="1" applyAlignment="1" applyProtection="1">
      <alignment vertical="center"/>
    </xf>
    <xf numFmtId="165" fontId="18" fillId="15" borderId="11" xfId="0" applyNumberFormat="1" applyFont="1" applyFill="1" applyBorder="1" applyAlignment="1" applyProtection="1">
      <alignment vertical="center"/>
    </xf>
    <xf numFmtId="6" fontId="18" fillId="15" borderId="11" xfId="0" applyNumberFormat="1" applyFont="1" applyFill="1" applyBorder="1" applyAlignment="1" applyProtection="1">
      <alignment vertical="center"/>
    </xf>
    <xf numFmtId="165" fontId="18" fillId="15" borderId="11" xfId="0" applyNumberFormat="1" applyFont="1" applyFill="1" applyBorder="1" applyAlignment="1" applyProtection="1">
      <alignment horizontal="right" vertical="center"/>
    </xf>
    <xf numFmtId="170" fontId="19" fillId="15" borderId="12" xfId="2" applyNumberFormat="1" applyFont="1" applyFill="1" applyBorder="1" applyAlignment="1" applyProtection="1">
      <alignment horizontal="center" vertical="center"/>
    </xf>
    <xf numFmtId="171" fontId="19" fillId="15" borderId="10" xfId="2" applyNumberFormat="1" applyFont="1" applyFill="1" applyBorder="1" applyAlignment="1" applyProtection="1">
      <alignment vertical="center"/>
      <protection hidden="1"/>
    </xf>
    <xf numFmtId="171" fontId="19" fillId="15" borderId="11" xfId="0" applyNumberFormat="1" applyFont="1" applyFill="1" applyBorder="1" applyAlignment="1">
      <alignment vertical="center"/>
    </xf>
    <xf numFmtId="171" fontId="19" fillId="15" borderId="12" xfId="0" applyNumberFormat="1" applyFont="1" applyFill="1" applyBorder="1" applyAlignment="1">
      <alignment vertical="center"/>
    </xf>
    <xf numFmtId="0" fontId="16" fillId="14" borderId="0" xfId="0" applyFont="1" applyFill="1" applyBorder="1" applyAlignment="1" applyProtection="1">
      <alignment horizontal="centerContinuous" vertical="center"/>
      <protection hidden="1"/>
    </xf>
    <xf numFmtId="0" fontId="15" fillId="14" borderId="0" xfId="0" applyFont="1" applyFill="1" applyAlignment="1" applyProtection="1">
      <alignment horizontal="centerContinuous" vertical="center"/>
      <protection hidden="1"/>
    </xf>
    <xf numFmtId="0" fontId="15" fillId="14" borderId="0" xfId="0" applyFont="1" applyFill="1" applyAlignment="1" applyProtection="1">
      <alignment horizontal="centerContinuous" vertical="center"/>
    </xf>
    <xf numFmtId="3" fontId="16" fillId="14" borderId="0" xfId="0" applyNumberFormat="1" applyFont="1" applyFill="1" applyAlignment="1" applyProtection="1">
      <alignment horizontal="centerContinuous" vertical="center"/>
    </xf>
    <xf numFmtId="0" fontId="16" fillId="14" borderId="0" xfId="0" applyFont="1" applyFill="1" applyAlignment="1" applyProtection="1">
      <alignment horizontal="center" vertical="center"/>
    </xf>
    <xf numFmtId="165" fontId="16" fillId="14" borderId="0" xfId="0" applyNumberFormat="1" applyFont="1" applyFill="1" applyAlignment="1" applyProtection="1">
      <alignment horizontal="centerContinuous" vertical="center"/>
    </xf>
    <xf numFmtId="38" fontId="16" fillId="14" borderId="0" xfId="0" quotePrefix="1" applyNumberFormat="1" applyFont="1" applyFill="1" applyAlignment="1" applyProtection="1">
      <alignment horizontal="centerContinuous" vertical="center"/>
    </xf>
    <xf numFmtId="6" fontId="16" fillId="14" borderId="0" xfId="0" applyNumberFormat="1" applyFont="1" applyFill="1" applyAlignment="1" applyProtection="1">
      <alignment horizontal="centerContinuous" vertical="center"/>
    </xf>
    <xf numFmtId="6" fontId="15" fillId="14" borderId="0" xfId="0" applyNumberFormat="1" applyFont="1" applyFill="1" applyAlignment="1" applyProtection="1">
      <alignment horizontal="centerContinuous" vertical="center"/>
    </xf>
    <xf numFmtId="169" fontId="15" fillId="14" borderId="0" xfId="2" applyNumberFormat="1" applyFont="1" applyFill="1" applyAlignment="1" applyProtection="1">
      <alignment horizontal="centerContinuous" vertical="center"/>
      <protection hidden="1"/>
    </xf>
    <xf numFmtId="0" fontId="20" fillId="14" borderId="0" xfId="0" applyFont="1" applyFill="1" applyAlignment="1" applyProtection="1">
      <alignment vertical="center"/>
      <protection hidden="1"/>
    </xf>
    <xf numFmtId="0" fontId="20" fillId="14" borderId="0" xfId="0" applyFont="1" applyFill="1" applyAlignment="1" applyProtection="1">
      <alignment vertical="center"/>
    </xf>
    <xf numFmtId="0" fontId="21" fillId="16" borderId="16" xfId="0" applyFont="1" applyFill="1" applyBorder="1" applyAlignment="1" applyProtection="1">
      <alignment vertical="center"/>
    </xf>
    <xf numFmtId="0" fontId="21" fillId="14" borderId="0" xfId="0" applyFont="1" applyFill="1" applyBorder="1" applyAlignment="1" applyProtection="1">
      <alignment horizontal="center" vertical="center"/>
    </xf>
    <xf numFmtId="0" fontId="21" fillId="14" borderId="0" xfId="0" applyFont="1" applyFill="1" applyBorder="1" applyAlignment="1" applyProtection="1">
      <alignment vertical="center"/>
      <protection hidden="1"/>
    </xf>
    <xf numFmtId="0" fontId="20" fillId="1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vertical="center"/>
    </xf>
    <xf numFmtId="0" fontId="20" fillId="14" borderId="0" xfId="0" applyFont="1" applyFill="1" applyAlignment="1" applyProtection="1">
      <alignment vertical="center" wrapText="1"/>
      <protection hidden="1"/>
    </xf>
    <xf numFmtId="0" fontId="20" fillId="14" borderId="0" xfId="0" applyFont="1" applyFill="1" applyAlignment="1" applyProtection="1">
      <alignment vertical="center" wrapText="1"/>
    </xf>
    <xf numFmtId="0" fontId="21" fillId="16" borderId="26" xfId="0" applyFont="1" applyFill="1" applyBorder="1" applyAlignment="1" applyProtection="1">
      <alignment horizontal="centerContinuous" vertical="center" wrapText="1"/>
    </xf>
    <xf numFmtId="0" fontId="21" fillId="16" borderId="27" xfId="0" applyFont="1" applyFill="1" applyBorder="1" applyAlignment="1" applyProtection="1">
      <alignment horizontal="centerContinuous" vertical="center" wrapText="1"/>
    </xf>
    <xf numFmtId="38" fontId="21" fillId="16" borderId="28" xfId="0" applyNumberFormat="1" applyFont="1" applyFill="1" applyBorder="1" applyAlignment="1" applyProtection="1">
      <alignment horizontal="center" vertical="center" wrapText="1"/>
    </xf>
    <xf numFmtId="165" fontId="21" fillId="16" borderId="28" xfId="0" applyNumberFormat="1" applyFont="1" applyFill="1" applyBorder="1" applyAlignment="1" applyProtection="1">
      <alignment horizontal="center" vertical="center" wrapText="1"/>
    </xf>
    <xf numFmtId="0" fontId="21" fillId="14" borderId="0" xfId="0" applyFont="1" applyFill="1" applyAlignment="1" applyProtection="1">
      <alignment horizontal="center" vertical="center" wrapText="1"/>
    </xf>
    <xf numFmtId="0" fontId="21" fillId="14" borderId="0" xfId="0" applyFont="1" applyFill="1" applyAlignment="1" applyProtection="1">
      <alignment vertical="center" wrapText="1"/>
      <protection hidden="1"/>
    </xf>
    <xf numFmtId="0" fontId="20" fillId="14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vertical="center" wrapText="1"/>
    </xf>
    <xf numFmtId="0" fontId="15" fillId="14" borderId="0" xfId="0" applyFont="1" applyFill="1" applyAlignment="1" applyProtection="1">
      <alignment vertical="center" wrapText="1"/>
      <protection hidden="1"/>
    </xf>
    <xf numFmtId="0" fontId="16" fillId="14" borderId="31" xfId="0" applyFont="1" applyFill="1" applyBorder="1" applyAlignment="1" applyProtection="1">
      <alignment horizontal="center" vertical="center" wrapText="1"/>
      <protection hidden="1"/>
    </xf>
    <xf numFmtId="0" fontId="15" fillId="14" borderId="0" xfId="0" applyFont="1" applyFill="1" applyAlignment="1" applyProtection="1">
      <alignment vertical="center" wrapText="1"/>
    </xf>
    <xf numFmtId="0" fontId="16" fillId="14" borderId="31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Continuous" vertical="center" wrapText="1"/>
    </xf>
    <xf numFmtId="3" fontId="16" fillId="14" borderId="31" xfId="0" applyNumberFormat="1" applyFont="1" applyFill="1" applyBorder="1" applyAlignment="1" applyProtection="1">
      <alignment horizontal="center" vertical="center" wrapText="1"/>
    </xf>
    <xf numFmtId="165" fontId="16" fillId="14" borderId="31" xfId="0" applyNumberFormat="1" applyFont="1" applyFill="1" applyBorder="1" applyAlignment="1" applyProtection="1">
      <alignment horizontal="center" vertical="center" wrapText="1"/>
    </xf>
    <xf numFmtId="38" fontId="16" fillId="14" borderId="0" xfId="0" applyNumberFormat="1" applyFont="1" applyFill="1" applyBorder="1" applyAlignment="1" applyProtection="1">
      <alignment horizontal="center" vertical="center" wrapText="1"/>
    </xf>
    <xf numFmtId="165" fontId="16" fillId="14" borderId="0" xfId="0" applyNumberFormat="1" applyFont="1" applyFill="1" applyBorder="1" applyAlignment="1" applyProtection="1">
      <alignment horizontal="center" vertical="center" wrapText="1"/>
    </xf>
    <xf numFmtId="6" fontId="16" fillId="14" borderId="31" xfId="0" applyNumberFormat="1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169" fontId="16" fillId="14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14" borderId="0" xfId="0" applyFont="1" applyFill="1" applyAlignment="1" applyProtection="1">
      <alignment vertical="center" wrapText="1"/>
      <protection hidden="1"/>
    </xf>
    <xf numFmtId="0" fontId="15" fillId="14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>
      <alignment vertical="center" wrapText="1"/>
    </xf>
    <xf numFmtId="0" fontId="21" fillId="17" borderId="32" xfId="0" applyFont="1" applyFill="1" applyBorder="1" applyAlignment="1" applyProtection="1">
      <alignment horizontal="left" vertical="center"/>
      <protection hidden="1"/>
    </xf>
    <xf numFmtId="0" fontId="21" fillId="17" borderId="33" xfId="0" applyFont="1" applyFill="1" applyBorder="1" applyAlignment="1" applyProtection="1">
      <alignment horizontal="left" vertical="center"/>
      <protection hidden="1"/>
    </xf>
    <xf numFmtId="0" fontId="21" fillId="17" borderId="32" xfId="0" applyFont="1" applyFill="1" applyBorder="1" applyAlignment="1" applyProtection="1">
      <alignment horizontal="left" vertical="center"/>
    </xf>
    <xf numFmtId="0" fontId="21" fillId="17" borderId="34" xfId="0" applyFont="1" applyFill="1" applyBorder="1" applyAlignment="1" applyProtection="1">
      <alignment vertical="center"/>
    </xf>
    <xf numFmtId="3" fontId="20" fillId="17" borderId="34" xfId="0" applyNumberFormat="1" applyFont="1" applyFill="1" applyBorder="1" applyAlignment="1" applyProtection="1">
      <alignment vertical="center"/>
    </xf>
    <xf numFmtId="0" fontId="20" fillId="17" borderId="34" xfId="0" applyFont="1" applyFill="1" applyBorder="1" applyAlignment="1" applyProtection="1">
      <alignment horizontal="center" vertical="center"/>
    </xf>
    <xf numFmtId="165" fontId="20" fillId="17" borderId="34" xfId="0" applyNumberFormat="1" applyFont="1" applyFill="1" applyBorder="1" applyAlignment="1" applyProtection="1">
      <alignment vertical="center"/>
    </xf>
    <xf numFmtId="166" fontId="20" fillId="17" borderId="34" xfId="0" applyNumberFormat="1" applyFont="1" applyFill="1" applyBorder="1" applyAlignment="1" applyProtection="1">
      <alignment vertical="center"/>
    </xf>
    <xf numFmtId="165" fontId="20" fillId="17" borderId="35" xfId="0" applyNumberFormat="1" applyFont="1" applyFill="1" applyBorder="1" applyAlignment="1" applyProtection="1">
      <alignment vertical="center"/>
    </xf>
    <xf numFmtId="169" fontId="20" fillId="14" borderId="0" xfId="2" applyNumberFormat="1" applyFont="1" applyFill="1" applyBorder="1" applyAlignment="1" applyProtection="1">
      <alignment vertical="center"/>
      <protection hidden="1"/>
    </xf>
    <xf numFmtId="0" fontId="20" fillId="14" borderId="0" xfId="0" applyFont="1" applyFill="1" applyBorder="1" applyAlignment="1" applyProtection="1">
      <alignment vertical="center"/>
      <protection hidden="1"/>
    </xf>
    <xf numFmtId="169" fontId="20" fillId="14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17" fillId="14" borderId="0" xfId="0" applyFont="1" applyFill="1" applyAlignment="1" applyProtection="1">
      <alignment vertical="center"/>
      <protection hidden="1"/>
    </xf>
    <xf numFmtId="49" fontId="17" fillId="0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hidden="1"/>
    </xf>
    <xf numFmtId="0" fontId="17" fillId="14" borderId="0" xfId="0" applyFont="1" applyFill="1" applyAlignment="1" applyProtection="1">
      <alignment vertical="center"/>
    </xf>
    <xf numFmtId="0" fontId="17" fillId="0" borderId="38" xfId="0" applyFont="1" applyFill="1" applyBorder="1" applyAlignment="1" applyProtection="1">
      <alignment horizontal="left" vertical="center" indent="1"/>
    </xf>
    <xf numFmtId="0" fontId="17" fillId="0" borderId="37" xfId="0" applyFont="1" applyFill="1" applyBorder="1" applyAlignment="1" applyProtection="1">
      <alignment horizontal="left" vertical="center"/>
    </xf>
    <xf numFmtId="3" fontId="17" fillId="0" borderId="39" xfId="0" applyNumberFormat="1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165" fontId="17" fillId="0" borderId="39" xfId="0" applyNumberFormat="1" applyFont="1" applyFill="1" applyBorder="1" applyAlignment="1" applyProtection="1">
      <alignment vertical="center"/>
    </xf>
    <xf numFmtId="166" fontId="17" fillId="0" borderId="39" xfId="0" applyNumberFormat="1" applyFont="1" applyFill="1" applyBorder="1" applyAlignment="1" applyProtection="1">
      <alignment vertical="center"/>
    </xf>
    <xf numFmtId="165" fontId="17" fillId="0" borderId="40" xfId="0" applyNumberFormat="1" applyFont="1" applyFill="1" applyBorder="1" applyAlignment="1" applyProtection="1">
      <alignment vertical="center"/>
    </xf>
    <xf numFmtId="0" fontId="17" fillId="14" borderId="0" xfId="0" applyFont="1" applyFill="1" applyBorder="1" applyAlignment="1" applyProtection="1">
      <alignment vertical="center"/>
    </xf>
    <xf numFmtId="169" fontId="17" fillId="0" borderId="41" xfId="2" applyNumberFormat="1" applyFont="1" applyBorder="1" applyAlignment="1" applyProtection="1">
      <alignment vertical="center"/>
      <protection hidden="1"/>
    </xf>
    <xf numFmtId="0" fontId="17" fillId="14" borderId="42" xfId="0" applyFont="1" applyFill="1" applyBorder="1" applyAlignment="1" applyProtection="1">
      <alignment vertical="center"/>
      <protection hidden="1"/>
    </xf>
    <xf numFmtId="169" fontId="17" fillId="14" borderId="0" xfId="0" applyNumberFormat="1" applyFont="1" applyFill="1" applyBorder="1" applyAlignment="1" applyProtection="1">
      <alignment vertical="center"/>
      <protection hidden="1"/>
    </xf>
    <xf numFmtId="169" fontId="17" fillId="0" borderId="43" xfId="2" applyNumberFormat="1" applyFont="1" applyBorder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locked="0"/>
    </xf>
    <xf numFmtId="6" fontId="17" fillId="0" borderId="37" xfId="0" applyNumberFormat="1" applyFont="1" applyFill="1" applyBorder="1" applyAlignment="1" applyProtection="1">
      <alignment horizontal="center" vertical="center"/>
      <protection hidden="1"/>
    </xf>
    <xf numFmtId="169" fontId="17" fillId="0" borderId="45" xfId="2" applyNumberFormat="1" applyFont="1" applyBorder="1" applyAlignment="1" applyProtection="1">
      <alignment vertical="center"/>
      <protection hidden="1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left" vertical="center" indent="1"/>
    </xf>
    <xf numFmtId="3" fontId="17" fillId="0" borderId="44" xfId="0" applyNumberFormat="1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165" fontId="17" fillId="0" borderId="44" xfId="0" applyNumberFormat="1" applyFont="1" applyBorder="1" applyAlignment="1" applyProtection="1">
      <alignment vertical="center"/>
    </xf>
    <xf numFmtId="166" fontId="17" fillId="0" borderId="44" xfId="0" applyNumberFormat="1" applyFont="1" applyBorder="1" applyAlignment="1" applyProtection="1">
      <alignment vertical="center"/>
    </xf>
    <xf numFmtId="165" fontId="17" fillId="0" borderId="49" xfId="0" applyNumberFormat="1" applyFont="1" applyBorder="1" applyAlignment="1" applyProtection="1">
      <alignment vertical="center"/>
    </xf>
    <xf numFmtId="0" fontId="21" fillId="14" borderId="0" xfId="0" applyFont="1" applyFill="1" applyAlignment="1" applyProtection="1">
      <alignment vertical="center"/>
      <protection hidden="1"/>
    </xf>
    <xf numFmtId="0" fontId="21" fillId="14" borderId="0" xfId="0" applyFont="1" applyFill="1" applyAlignment="1" applyProtection="1">
      <alignment vertical="center"/>
    </xf>
    <xf numFmtId="0" fontId="17" fillId="0" borderId="48" xfId="0" applyFont="1" applyFill="1" applyBorder="1" applyAlignment="1" applyProtection="1">
      <alignment horizontal="left" vertical="center" indent="1"/>
    </xf>
    <xf numFmtId="9" fontId="17" fillId="0" borderId="44" xfId="1" applyNumberFormat="1" applyFont="1" applyBorder="1" applyAlignment="1" applyProtection="1">
      <alignment horizontal="center" vertical="center"/>
    </xf>
    <xf numFmtId="165" fontId="22" fillId="18" borderId="44" xfId="3" applyNumberFormat="1" applyFont="1" applyFill="1" applyBorder="1" applyAlignment="1" applyProtection="1">
      <alignment vertical="center"/>
      <protection locked="0"/>
    </xf>
    <xf numFmtId="165" fontId="17" fillId="0" borderId="50" xfId="0" applyNumberFormat="1" applyFont="1" applyBorder="1" applyAlignment="1" applyProtection="1">
      <alignment vertical="center"/>
    </xf>
    <xf numFmtId="165" fontId="17" fillId="0" borderId="51" xfId="0" applyNumberFormat="1" applyFont="1" applyFill="1" applyBorder="1" applyAlignment="1" applyProtection="1">
      <alignment vertical="center"/>
    </xf>
    <xf numFmtId="169" fontId="21" fillId="14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Alignment="1">
      <alignment vertical="center"/>
    </xf>
    <xf numFmtId="49" fontId="17" fillId="0" borderId="46" xfId="0" applyNumberFormat="1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left" vertical="center" indent="1"/>
    </xf>
    <xf numFmtId="0" fontId="17" fillId="0" borderId="47" xfId="0" applyFont="1" applyBorder="1" applyAlignment="1" applyProtection="1">
      <alignment horizontal="left" vertical="center"/>
    </xf>
    <xf numFmtId="9" fontId="17" fillId="0" borderId="44" xfId="2" applyFont="1" applyBorder="1" applyAlignment="1" applyProtection="1">
      <alignment horizontal="center" vertical="center"/>
    </xf>
    <xf numFmtId="165" fontId="17" fillId="0" borderId="53" xfId="0" applyNumberFormat="1" applyFont="1" applyBorder="1" applyAlignment="1" applyProtection="1">
      <alignment vertical="center"/>
    </xf>
    <xf numFmtId="0" fontId="21" fillId="17" borderId="54" xfId="0" applyFont="1" applyFill="1" applyBorder="1" applyAlignment="1" applyProtection="1">
      <alignment vertical="center"/>
      <protection hidden="1"/>
    </xf>
    <xf numFmtId="0" fontId="21" fillId="17" borderId="55" xfId="0" applyFont="1" applyFill="1" applyBorder="1" applyAlignment="1" applyProtection="1">
      <alignment vertical="center"/>
      <protection hidden="1"/>
    </xf>
    <xf numFmtId="0" fontId="21" fillId="17" borderId="54" xfId="0" applyFont="1" applyFill="1" applyBorder="1" applyAlignment="1" applyProtection="1">
      <alignment vertical="center"/>
    </xf>
    <xf numFmtId="0" fontId="21" fillId="17" borderId="55" xfId="0" applyFont="1" applyFill="1" applyBorder="1" applyAlignment="1" applyProtection="1">
      <alignment horizontal="left" vertical="center"/>
    </xf>
    <xf numFmtId="3" fontId="21" fillId="17" borderId="56" xfId="0" applyNumberFormat="1" applyFont="1" applyFill="1" applyBorder="1" applyAlignment="1" applyProtection="1">
      <alignment horizontal="center" vertical="center"/>
    </xf>
    <xf numFmtId="0" fontId="21" fillId="17" borderId="56" xfId="0" applyFont="1" applyFill="1" applyBorder="1" applyAlignment="1" applyProtection="1">
      <alignment horizontal="center" vertical="center"/>
    </xf>
    <xf numFmtId="165" fontId="21" fillId="17" borderId="56" xfId="0" applyNumberFormat="1" applyFont="1" applyFill="1" applyBorder="1" applyAlignment="1" applyProtection="1">
      <alignment vertical="center"/>
    </xf>
    <xf numFmtId="166" fontId="21" fillId="17" borderId="56" xfId="0" applyNumberFormat="1" applyFont="1" applyFill="1" applyBorder="1" applyAlignment="1" applyProtection="1">
      <alignment vertical="center"/>
    </xf>
    <xf numFmtId="165" fontId="21" fillId="17" borderId="57" xfId="0" applyNumberFormat="1" applyFont="1" applyFill="1" applyBorder="1" applyAlignment="1" applyProtection="1">
      <alignment vertical="center"/>
    </xf>
    <xf numFmtId="169" fontId="21" fillId="17" borderId="58" xfId="2" applyNumberFormat="1" applyFont="1" applyFill="1" applyBorder="1" applyAlignment="1" applyProtection="1">
      <alignment vertical="center"/>
      <protection hidden="1"/>
    </xf>
    <xf numFmtId="0" fontId="16" fillId="14" borderId="0" xfId="0" applyFont="1" applyFill="1" applyBorder="1" applyAlignment="1" applyProtection="1">
      <alignment vertical="center"/>
      <protection hidden="1"/>
    </xf>
    <xf numFmtId="49" fontId="16" fillId="14" borderId="0" xfId="0" applyNumberFormat="1" applyFont="1" applyFill="1" applyBorder="1" applyAlignment="1" applyProtection="1">
      <alignment horizontal="center" vertical="center"/>
      <protection locked="0"/>
    </xf>
    <xf numFmtId="0" fontId="16" fillId="14" borderId="0" xfId="0" applyFont="1" applyFill="1" applyBorder="1" applyAlignment="1" applyProtection="1">
      <alignment horizontal="center" vertical="center"/>
      <protection hidden="1"/>
    </xf>
    <xf numFmtId="0" fontId="16" fillId="14" borderId="0" xfId="0" applyFont="1" applyFill="1" applyBorder="1" applyAlignment="1" applyProtection="1">
      <alignment horizontal="left" vertical="center"/>
    </xf>
    <xf numFmtId="3" fontId="16" fillId="14" borderId="0" xfId="0" applyNumberFormat="1" applyFont="1" applyFill="1" applyBorder="1" applyAlignment="1" applyProtection="1">
      <alignment horizontal="center" vertical="center"/>
    </xf>
    <xf numFmtId="0" fontId="16" fillId="14" borderId="0" xfId="0" applyFont="1" applyFill="1" applyBorder="1" applyAlignment="1" applyProtection="1">
      <alignment horizontal="center" vertical="center"/>
    </xf>
    <xf numFmtId="165" fontId="16" fillId="14" borderId="0" xfId="0" applyNumberFormat="1" applyFont="1" applyFill="1" applyBorder="1" applyAlignment="1" applyProtection="1">
      <alignment vertical="center"/>
    </xf>
    <xf numFmtId="166" fontId="16" fillId="14" borderId="0" xfId="0" applyNumberFormat="1" applyFont="1" applyFill="1" applyBorder="1" applyAlignment="1" applyProtection="1">
      <alignment vertical="center"/>
    </xf>
    <xf numFmtId="169" fontId="16" fillId="14" borderId="0" xfId="2" applyNumberFormat="1" applyFont="1" applyFill="1" applyBorder="1" applyAlignment="1" applyProtection="1">
      <alignment vertical="center"/>
      <protection hidden="1"/>
    </xf>
    <xf numFmtId="169" fontId="16" fillId="14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Alignment="1">
      <alignment vertical="center"/>
    </xf>
    <xf numFmtId="0" fontId="21" fillId="16" borderId="59" xfId="0" applyFont="1" applyFill="1" applyBorder="1" applyAlignment="1" applyProtection="1">
      <alignment vertical="center"/>
      <protection hidden="1"/>
    </xf>
    <xf numFmtId="0" fontId="21" fillId="16" borderId="60" xfId="0" applyFont="1" applyFill="1" applyBorder="1" applyAlignment="1" applyProtection="1">
      <alignment vertical="center"/>
      <protection hidden="1"/>
    </xf>
    <xf numFmtId="0" fontId="21" fillId="16" borderId="59" xfId="0" applyFont="1" applyFill="1" applyBorder="1" applyAlignment="1" applyProtection="1">
      <alignment vertical="center"/>
    </xf>
    <xf numFmtId="0" fontId="21" fillId="16" borderId="60" xfId="0" applyFont="1" applyFill="1" applyBorder="1" applyAlignment="1" applyProtection="1">
      <alignment vertical="center"/>
    </xf>
    <xf numFmtId="3" fontId="21" fillId="16" borderId="60" xfId="0" applyNumberFormat="1" applyFont="1" applyFill="1" applyBorder="1" applyAlignment="1" applyProtection="1">
      <alignment vertical="center"/>
    </xf>
    <xf numFmtId="0" fontId="21" fillId="16" borderId="60" xfId="0" applyFont="1" applyFill="1" applyBorder="1" applyAlignment="1" applyProtection="1">
      <alignment horizontal="center" vertical="center"/>
    </xf>
    <xf numFmtId="165" fontId="21" fillId="16" borderId="60" xfId="0" applyNumberFormat="1" applyFont="1" applyFill="1" applyBorder="1" applyAlignment="1" applyProtection="1">
      <alignment vertical="center"/>
    </xf>
    <xf numFmtId="166" fontId="21" fillId="16" borderId="60" xfId="0" applyNumberFormat="1" applyFont="1" applyFill="1" applyBorder="1" applyAlignment="1" applyProtection="1">
      <alignment vertical="center"/>
    </xf>
    <xf numFmtId="165" fontId="21" fillId="16" borderId="61" xfId="0" applyNumberFormat="1" applyFont="1" applyFill="1" applyBorder="1" applyAlignment="1" applyProtection="1">
      <alignment vertical="center"/>
    </xf>
    <xf numFmtId="0" fontId="20" fillId="14" borderId="0" xfId="0" applyFont="1" applyFill="1" applyBorder="1" applyAlignment="1" applyProtection="1">
      <alignment vertical="center"/>
    </xf>
    <xf numFmtId="49" fontId="17" fillId="0" borderId="62" xfId="0" applyNumberFormat="1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left" vertical="center" indent="1"/>
    </xf>
    <xf numFmtId="0" fontId="17" fillId="0" borderId="64" xfId="0" applyFont="1" applyBorder="1" applyAlignment="1" applyProtection="1">
      <alignment horizontal="left" vertical="center"/>
    </xf>
    <xf numFmtId="0" fontId="17" fillId="14" borderId="42" xfId="0" applyFont="1" applyFill="1" applyBorder="1" applyAlignment="1" applyProtection="1">
      <alignment vertical="center"/>
    </xf>
    <xf numFmtId="169" fontId="17" fillId="0" borderId="53" xfId="2" applyNumberFormat="1" applyFont="1" applyBorder="1" applyAlignment="1" applyProtection="1">
      <alignment vertical="center"/>
      <protection hidden="1"/>
    </xf>
    <xf numFmtId="0" fontId="17" fillId="0" borderId="44" xfId="0" applyFont="1" applyBorder="1" applyAlignment="1" applyProtection="1">
      <alignment horizontal="left" vertical="center" indent="1"/>
    </xf>
    <xf numFmtId="49" fontId="17" fillId="0" borderId="53" xfId="0" applyNumberFormat="1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indent="1"/>
    </xf>
    <xf numFmtId="166" fontId="17" fillId="0" borderId="63" xfId="0" applyNumberFormat="1" applyFont="1" applyBorder="1" applyAlignment="1" applyProtection="1">
      <alignment vertical="center"/>
    </xf>
    <xf numFmtId="165" fontId="17" fillId="0" borderId="63" xfId="0" applyNumberFormat="1" applyFont="1" applyBorder="1" applyAlignment="1" applyProtection="1">
      <alignment vertical="center"/>
    </xf>
    <xf numFmtId="166" fontId="17" fillId="0" borderId="53" xfId="0" applyNumberFormat="1" applyFont="1" applyBorder="1" applyAlignment="1" applyProtection="1">
      <alignment vertical="center"/>
    </xf>
    <xf numFmtId="0" fontId="21" fillId="14" borderId="0" xfId="0" applyFont="1" applyFill="1" applyAlignment="1">
      <alignment vertical="center"/>
    </xf>
    <xf numFmtId="0" fontId="21" fillId="16" borderId="54" xfId="0" applyFont="1" applyFill="1" applyBorder="1" applyAlignment="1" applyProtection="1">
      <alignment vertical="center"/>
      <protection hidden="1"/>
    </xf>
    <xf numFmtId="0" fontId="21" fillId="16" borderId="55" xfId="0" applyFont="1" applyFill="1" applyBorder="1" applyAlignment="1" applyProtection="1">
      <alignment vertical="center"/>
      <protection hidden="1"/>
    </xf>
    <xf numFmtId="0" fontId="21" fillId="16" borderId="54" xfId="0" applyFont="1" applyFill="1" applyBorder="1" applyAlignment="1" applyProtection="1">
      <alignment vertical="center"/>
    </xf>
    <xf numFmtId="0" fontId="21" fillId="16" borderId="66" xfId="0" applyFont="1" applyFill="1" applyBorder="1" applyAlignment="1" applyProtection="1">
      <alignment horizontal="left" vertical="center"/>
    </xf>
    <xf numFmtId="3" fontId="21" fillId="16" borderId="67" xfId="0" applyNumberFormat="1" applyFont="1" applyFill="1" applyBorder="1" applyAlignment="1" applyProtection="1">
      <alignment horizontal="center" vertical="center"/>
    </xf>
    <xf numFmtId="0" fontId="21" fillId="16" borderId="67" xfId="0" applyFont="1" applyFill="1" applyBorder="1" applyAlignment="1" applyProtection="1">
      <alignment horizontal="center" vertical="center"/>
    </xf>
    <xf numFmtId="165" fontId="21" fillId="16" borderId="67" xfId="0" applyNumberFormat="1" applyFont="1" applyFill="1" applyBorder="1" applyAlignment="1" applyProtection="1">
      <alignment vertical="center"/>
    </xf>
    <xf numFmtId="166" fontId="21" fillId="16" borderId="67" xfId="0" applyNumberFormat="1" applyFont="1" applyFill="1" applyBorder="1" applyAlignment="1" applyProtection="1">
      <alignment vertical="center"/>
    </xf>
    <xf numFmtId="0" fontId="20" fillId="14" borderId="42" xfId="0" applyFont="1" applyFill="1" applyBorder="1" applyAlignment="1" applyProtection="1">
      <alignment vertical="center"/>
    </xf>
    <xf numFmtId="169" fontId="21" fillId="16" borderId="58" xfId="2" applyNumberFormat="1" applyFont="1" applyFill="1" applyBorder="1" applyAlignment="1" applyProtection="1">
      <alignment vertical="center"/>
      <protection hidden="1"/>
    </xf>
    <xf numFmtId="169" fontId="21" fillId="14" borderId="0" xfId="0" applyNumberFormat="1" applyFont="1" applyFill="1" applyBorder="1" applyAlignment="1" applyProtection="1">
      <alignment vertical="center"/>
    </xf>
    <xf numFmtId="169" fontId="15" fillId="14" borderId="0" xfId="0" applyNumberFormat="1" applyFont="1" applyFill="1" applyBorder="1" applyAlignment="1" applyProtection="1">
      <alignment vertical="center"/>
      <protection hidden="1"/>
    </xf>
    <xf numFmtId="169" fontId="15" fillId="14" borderId="0" xfId="0" applyNumberFormat="1" applyFont="1" applyFill="1" applyBorder="1" applyAlignment="1" applyProtection="1">
      <alignment vertical="center"/>
    </xf>
    <xf numFmtId="3" fontId="15" fillId="14" borderId="0" xfId="0" applyNumberFormat="1" applyFont="1" applyFill="1" applyBorder="1" applyAlignment="1" applyProtection="1">
      <alignment vertical="center"/>
    </xf>
    <xf numFmtId="169" fontId="15" fillId="14" borderId="0" xfId="0" applyNumberFormat="1" applyFont="1" applyFill="1" applyBorder="1" applyAlignment="1" applyProtection="1">
      <alignment horizontal="center" vertical="center"/>
    </xf>
    <xf numFmtId="166" fontId="15" fillId="14" borderId="0" xfId="0" applyNumberFormat="1" applyFont="1" applyFill="1" applyBorder="1" applyAlignment="1" applyProtection="1">
      <alignment vertical="center"/>
    </xf>
    <xf numFmtId="0" fontId="21" fillId="19" borderId="68" xfId="0" applyFont="1" applyFill="1" applyBorder="1" applyAlignment="1" applyProtection="1">
      <alignment horizontal="center" vertical="center"/>
      <protection hidden="1"/>
    </xf>
    <xf numFmtId="0" fontId="21" fillId="19" borderId="69" xfId="0" applyFont="1" applyFill="1" applyBorder="1" applyAlignment="1" applyProtection="1">
      <alignment horizontal="center" vertical="center"/>
      <protection hidden="1"/>
    </xf>
    <xf numFmtId="0" fontId="21" fillId="19" borderId="68" xfId="0" applyFont="1" applyFill="1" applyBorder="1" applyAlignment="1" applyProtection="1">
      <alignment vertical="center"/>
    </xf>
    <xf numFmtId="0" fontId="21" fillId="19" borderId="66" xfId="0" applyFont="1" applyFill="1" applyBorder="1" applyAlignment="1" applyProtection="1">
      <alignment horizontal="left" vertical="center"/>
    </xf>
    <xf numFmtId="3" fontId="21" fillId="19" borderId="67" xfId="0" applyNumberFormat="1" applyFont="1" applyFill="1" applyBorder="1" applyAlignment="1" applyProtection="1">
      <alignment horizontal="center" vertical="center"/>
    </xf>
    <xf numFmtId="0" fontId="21" fillId="19" borderId="67" xfId="0" applyFont="1" applyFill="1" applyBorder="1" applyAlignment="1" applyProtection="1">
      <alignment horizontal="center" vertical="center"/>
    </xf>
    <xf numFmtId="165" fontId="21" fillId="19" borderId="67" xfId="0" applyNumberFormat="1" applyFont="1" applyFill="1" applyBorder="1" applyAlignment="1" applyProtection="1">
      <alignment vertical="center"/>
    </xf>
    <xf numFmtId="166" fontId="21" fillId="19" borderId="67" xfId="0" applyNumberFormat="1" applyFont="1" applyFill="1" applyBorder="1" applyAlignment="1" applyProtection="1">
      <alignment vertical="center"/>
    </xf>
    <xf numFmtId="165" fontId="21" fillId="19" borderId="69" xfId="0" applyNumberFormat="1" applyFont="1" applyFill="1" applyBorder="1" applyAlignment="1" applyProtection="1">
      <alignment vertical="center"/>
    </xf>
    <xf numFmtId="165" fontId="21" fillId="19" borderId="70" xfId="0" applyNumberFormat="1" applyFont="1" applyFill="1" applyBorder="1" applyAlignment="1" applyProtection="1">
      <alignment vertical="center"/>
    </xf>
    <xf numFmtId="169" fontId="21" fillId="19" borderId="58" xfId="2" applyNumberFormat="1" applyFont="1" applyFill="1" applyBorder="1" applyAlignment="1" applyProtection="1">
      <alignment vertical="center"/>
      <protection hidden="1"/>
    </xf>
    <xf numFmtId="169" fontId="23" fillId="14" borderId="0" xfId="0" applyNumberFormat="1" applyFont="1" applyFill="1" applyBorder="1" applyAlignment="1" applyProtection="1">
      <alignment vertical="center"/>
    </xf>
    <xf numFmtId="169" fontId="23" fillId="14" borderId="0" xfId="0" applyNumberFormat="1" applyFont="1" applyFill="1" applyBorder="1" applyAlignment="1" applyProtection="1">
      <alignment horizontal="center" vertical="center"/>
    </xf>
    <xf numFmtId="3" fontId="23" fillId="14" borderId="0" xfId="0" applyNumberFormat="1" applyFont="1" applyFill="1" applyBorder="1" applyAlignment="1" applyProtection="1">
      <alignment vertical="center"/>
    </xf>
    <xf numFmtId="165" fontId="23" fillId="14" borderId="0" xfId="0" applyNumberFormat="1" applyFont="1" applyFill="1" applyBorder="1" applyAlignment="1" applyProtection="1">
      <alignment vertical="center"/>
    </xf>
    <xf numFmtId="166" fontId="23" fillId="14" borderId="0" xfId="0" applyNumberFormat="1" applyFont="1" applyFill="1" applyBorder="1" applyAlignment="1" applyProtection="1">
      <alignment vertical="center"/>
    </xf>
    <xf numFmtId="169" fontId="23" fillId="14" borderId="0" xfId="2" applyNumberFormat="1" applyFont="1" applyFill="1" applyBorder="1" applyAlignment="1" applyProtection="1">
      <alignment vertical="center"/>
    </xf>
    <xf numFmtId="0" fontId="19" fillId="14" borderId="0" xfId="0" applyFont="1" applyFill="1" applyAlignment="1">
      <alignment vertical="center"/>
    </xf>
    <xf numFmtId="0" fontId="19" fillId="20" borderId="68" xfId="0" applyFont="1" applyFill="1" applyBorder="1" applyAlignment="1" applyProtection="1">
      <alignment vertical="center"/>
      <protection hidden="1"/>
    </xf>
    <xf numFmtId="0" fontId="19" fillId="20" borderId="66" xfId="0" applyFont="1" applyFill="1" applyBorder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vertical="center"/>
    </xf>
    <xf numFmtId="0" fontId="19" fillId="20" borderId="68" xfId="0" applyFont="1" applyFill="1" applyBorder="1" applyAlignment="1" applyProtection="1">
      <alignment vertical="center"/>
    </xf>
    <xf numFmtId="0" fontId="19" fillId="20" borderId="66" xfId="0" applyFont="1" applyFill="1" applyBorder="1" applyAlignment="1" applyProtection="1">
      <alignment horizontal="left" vertical="center"/>
    </xf>
    <xf numFmtId="3" fontId="19" fillId="20" borderId="67" xfId="0" applyNumberFormat="1" applyFont="1" applyFill="1" applyBorder="1" applyAlignment="1" applyProtection="1">
      <alignment vertical="center"/>
    </xf>
    <xf numFmtId="0" fontId="19" fillId="20" borderId="67" xfId="0" applyFont="1" applyFill="1" applyBorder="1" applyAlignment="1" applyProtection="1">
      <alignment horizontal="center" vertical="center"/>
    </xf>
    <xf numFmtId="165" fontId="19" fillId="20" borderId="67" xfId="0" applyNumberFormat="1" applyFont="1" applyFill="1" applyBorder="1" applyAlignment="1" applyProtection="1">
      <alignment vertical="center"/>
    </xf>
    <xf numFmtId="166" fontId="19" fillId="20" borderId="67" xfId="0" applyNumberFormat="1" applyFont="1" applyFill="1" applyBorder="1" applyAlignment="1" applyProtection="1">
      <alignment vertical="center"/>
    </xf>
    <xf numFmtId="169" fontId="19" fillId="20" borderId="58" xfId="2" applyNumberFormat="1" applyFont="1" applyFill="1" applyBorder="1" applyAlignment="1" applyProtection="1">
      <alignment vertical="center"/>
      <protection hidden="1"/>
    </xf>
    <xf numFmtId="0" fontId="19" fillId="14" borderId="0" xfId="0" applyFont="1" applyFill="1" applyAlignment="1" applyProtection="1">
      <alignment vertical="center"/>
      <protection hidden="1"/>
    </xf>
    <xf numFmtId="0" fontId="19" fillId="14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5" fillId="14" borderId="0" xfId="0" applyFont="1" applyFill="1" applyBorder="1" applyAlignment="1">
      <alignment vertical="center"/>
    </xf>
    <xf numFmtId="0" fontId="15" fillId="14" borderId="0" xfId="0" applyFont="1" applyFill="1" applyBorder="1" applyAlignment="1">
      <alignment horizontal="center" vertical="center"/>
    </xf>
    <xf numFmtId="169" fontId="15" fillId="14" borderId="0" xfId="2" applyNumberFormat="1" applyFont="1" applyFill="1" applyBorder="1" applyAlignment="1">
      <alignment vertical="center"/>
    </xf>
    <xf numFmtId="0" fontId="21" fillId="16" borderId="54" xfId="0" applyFont="1" applyFill="1" applyBorder="1" applyAlignment="1" applyProtection="1">
      <alignment horizontal="center" vertical="center"/>
      <protection hidden="1"/>
    </xf>
    <xf numFmtId="11" fontId="21" fillId="16" borderId="71" xfId="0" applyNumberFormat="1" applyFont="1" applyFill="1" applyBorder="1" applyAlignment="1" applyProtection="1">
      <alignment horizontal="center" vertical="center"/>
      <protection hidden="1"/>
    </xf>
    <xf numFmtId="0" fontId="21" fillId="16" borderId="72" xfId="0" applyFont="1" applyFill="1" applyBorder="1" applyAlignment="1" applyProtection="1">
      <alignment vertical="center"/>
    </xf>
    <xf numFmtId="0" fontId="21" fillId="16" borderId="55" xfId="0" applyFont="1" applyFill="1" applyBorder="1" applyAlignment="1" applyProtection="1">
      <alignment horizontal="left" vertical="center"/>
    </xf>
    <xf numFmtId="9" fontId="21" fillId="16" borderId="56" xfId="2" applyFont="1" applyFill="1" applyBorder="1" applyAlignment="1" applyProtection="1">
      <alignment horizontal="center" vertical="center"/>
    </xf>
    <xf numFmtId="0" fontId="21" fillId="16" borderId="56" xfId="0" applyFont="1" applyFill="1" applyBorder="1" applyAlignment="1" applyProtection="1">
      <alignment horizontal="center" vertical="center"/>
    </xf>
    <xf numFmtId="165" fontId="21" fillId="16" borderId="56" xfId="0" applyNumberFormat="1" applyFont="1" applyFill="1" applyBorder="1" applyAlignment="1" applyProtection="1">
      <alignment vertical="center"/>
    </xf>
    <xf numFmtId="166" fontId="21" fillId="16" borderId="56" xfId="0" applyNumberFormat="1" applyFont="1" applyFill="1" applyBorder="1" applyAlignment="1" applyProtection="1">
      <alignment vertical="center"/>
    </xf>
    <xf numFmtId="172" fontId="21" fillId="16" borderId="57" xfId="0" applyNumberFormat="1" applyFont="1" applyFill="1" applyBorder="1" applyAlignment="1" applyProtection="1">
      <alignment vertical="center"/>
    </xf>
    <xf numFmtId="169" fontId="24" fillId="14" borderId="0" xfId="0" applyNumberFormat="1" applyFont="1" applyFill="1" applyBorder="1" applyAlignment="1" applyProtection="1">
      <alignment vertical="center"/>
    </xf>
    <xf numFmtId="165" fontId="23" fillId="14" borderId="73" xfId="0" applyNumberFormat="1" applyFont="1" applyFill="1" applyBorder="1" applyAlignment="1" applyProtection="1">
      <alignment vertical="center"/>
    </xf>
    <xf numFmtId="0" fontId="19" fillId="20" borderId="66" xfId="0" applyFont="1" applyFill="1" applyBorder="1" applyAlignment="1" applyProtection="1">
      <alignment vertical="center"/>
      <protection hidden="1"/>
    </xf>
    <xf numFmtId="3" fontId="19" fillId="20" borderId="66" xfId="0" applyNumberFormat="1" applyFont="1" applyFill="1" applyBorder="1" applyAlignment="1" applyProtection="1">
      <alignment horizontal="center" vertical="center"/>
    </xf>
    <xf numFmtId="0" fontId="19" fillId="20" borderId="74" xfId="0" applyFont="1" applyFill="1" applyBorder="1" applyAlignment="1" applyProtection="1">
      <alignment horizontal="center" vertical="center"/>
    </xf>
    <xf numFmtId="165" fontId="19" fillId="20" borderId="70" xfId="0" applyNumberFormat="1" applyFont="1" applyFill="1" applyBorder="1" applyAlignment="1" applyProtection="1">
      <alignment vertical="center"/>
    </xf>
    <xf numFmtId="0" fontId="25" fillId="14" borderId="0" xfId="0" applyFont="1" applyFill="1" applyBorder="1" applyAlignment="1" applyProtection="1">
      <alignment vertical="center"/>
    </xf>
    <xf numFmtId="0" fontId="25" fillId="14" borderId="0" xfId="0" applyFont="1" applyFill="1" applyAlignment="1" applyProtection="1">
      <alignment vertical="center"/>
      <protection hidden="1"/>
    </xf>
    <xf numFmtId="169" fontId="19" fillId="14" borderId="0" xfId="0" applyNumberFormat="1" applyFont="1" applyFill="1" applyBorder="1" applyAlignment="1" applyProtection="1">
      <alignment vertical="center"/>
    </xf>
    <xf numFmtId="0" fontId="17" fillId="21" borderId="0" xfId="0" applyFont="1" applyFill="1" applyAlignment="1">
      <alignment vertical="center"/>
    </xf>
    <xf numFmtId="0" fontId="17" fillId="0" borderId="16" xfId="0" applyFont="1" applyBorder="1" applyAlignment="1">
      <alignment vertical="center"/>
    </xf>
    <xf numFmtId="169" fontId="15" fillId="21" borderId="0" xfId="0" applyNumberFormat="1" applyFont="1" applyFill="1" applyBorder="1" applyAlignment="1" applyProtection="1">
      <alignment vertical="center"/>
    </xf>
    <xf numFmtId="169" fontId="15" fillId="14" borderId="0" xfId="2" applyNumberFormat="1" applyFont="1" applyFill="1" applyBorder="1" applyAlignment="1" applyProtection="1">
      <alignment vertical="center"/>
    </xf>
    <xf numFmtId="165" fontId="20" fillId="22" borderId="43" xfId="0" applyNumberFormat="1" applyFont="1" applyFill="1" applyBorder="1" applyAlignment="1" applyProtection="1">
      <alignment vertical="center"/>
    </xf>
    <xf numFmtId="0" fontId="21" fillId="22" borderId="31" xfId="0" applyFont="1" applyFill="1" applyBorder="1" applyAlignment="1" applyProtection="1">
      <alignment vertical="center"/>
      <protection hidden="1"/>
    </xf>
    <xf numFmtId="0" fontId="21" fillId="22" borderId="59" xfId="0" applyFont="1" applyFill="1" applyBorder="1" applyAlignment="1" applyProtection="1">
      <alignment vertical="center"/>
    </xf>
    <xf numFmtId="0" fontId="21" fillId="22" borderId="34" xfId="0" applyFont="1" applyFill="1" applyBorder="1" applyAlignment="1" applyProtection="1">
      <alignment vertical="center"/>
    </xf>
    <xf numFmtId="3" fontId="20" fillId="22" borderId="34" xfId="0" applyNumberFormat="1" applyFont="1" applyFill="1" applyBorder="1" applyAlignment="1" applyProtection="1">
      <alignment vertical="center"/>
    </xf>
    <xf numFmtId="0" fontId="20" fillId="22" borderId="34" xfId="0" applyFont="1" applyFill="1" applyBorder="1" applyAlignment="1" applyProtection="1">
      <alignment horizontal="center" vertical="center"/>
    </xf>
    <xf numFmtId="165" fontId="20" fillId="22" borderId="60" xfId="0" applyNumberFormat="1" applyFont="1" applyFill="1" applyBorder="1" applyAlignment="1" applyProtection="1">
      <alignment vertical="center"/>
    </xf>
    <xf numFmtId="38" fontId="20" fillId="22" borderId="60" xfId="0" applyNumberFormat="1" applyFont="1" applyFill="1" applyBorder="1" applyAlignment="1" applyProtection="1">
      <alignment vertical="center"/>
    </xf>
    <xf numFmtId="6" fontId="20" fillId="22" borderId="60" xfId="0" applyNumberFormat="1" applyFont="1" applyFill="1" applyBorder="1" applyAlignment="1" applyProtection="1">
      <alignment vertical="center"/>
    </xf>
    <xf numFmtId="165" fontId="20" fillId="22" borderId="75" xfId="0" applyNumberFormat="1" applyFont="1" applyFill="1" applyBorder="1" applyAlignment="1" applyProtection="1">
      <alignment vertical="center"/>
    </xf>
    <xf numFmtId="169" fontId="20" fillId="14" borderId="0" xfId="2" applyNumberFormat="1" applyFont="1" applyFill="1" applyAlignment="1" applyProtection="1">
      <alignment vertical="center"/>
      <protection hidden="1"/>
    </xf>
    <xf numFmtId="169" fontId="20" fillId="14" borderId="0" xfId="0" applyNumberFormat="1" applyFont="1" applyFill="1" applyBorder="1" applyAlignment="1" applyProtection="1">
      <alignment vertical="center"/>
    </xf>
    <xf numFmtId="49" fontId="17" fillId="0" borderId="51" xfId="0" applyNumberFormat="1" applyFont="1" applyBorder="1" applyAlignment="1" applyProtection="1">
      <alignment horizontal="center" vertical="center"/>
      <protection locked="0"/>
    </xf>
    <xf numFmtId="10" fontId="17" fillId="0" borderId="64" xfId="2" applyNumberFormat="1" applyFont="1" applyBorder="1" applyAlignment="1" applyProtection="1">
      <alignment horizontal="center" vertical="center"/>
      <protection locked="0"/>
    </xf>
    <xf numFmtId="0" fontId="17" fillId="0" borderId="76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3" fontId="26" fillId="23" borderId="77" xfId="0" applyNumberFormat="1" applyFont="1" applyFill="1" applyBorder="1" applyAlignment="1" applyProtection="1">
      <alignment vertical="center"/>
    </xf>
    <xf numFmtId="3" fontId="26" fillId="23" borderId="0" xfId="0" applyNumberFormat="1" applyFont="1" applyFill="1" applyBorder="1" applyAlignment="1" applyProtection="1">
      <alignment vertical="center"/>
    </xf>
    <xf numFmtId="3" fontId="26" fillId="23" borderId="73" xfId="0" applyNumberFormat="1" applyFont="1" applyFill="1" applyBorder="1" applyAlignment="1" applyProtection="1">
      <alignment vertical="center"/>
    </xf>
    <xf numFmtId="165" fontId="17" fillId="0" borderId="62" xfId="0" applyNumberFormat="1" applyFont="1" applyBorder="1" applyAlignment="1" applyProtection="1">
      <alignment vertical="center"/>
    </xf>
    <xf numFmtId="169" fontId="27" fillId="14" borderId="0" xfId="0" applyNumberFormat="1" applyFont="1" applyFill="1" applyBorder="1" applyAlignment="1" applyProtection="1">
      <alignment vertical="center"/>
      <protection locked="0"/>
    </xf>
    <xf numFmtId="49" fontId="17" fillId="0" borderId="53" xfId="0" applyNumberFormat="1" applyFont="1" applyFill="1" applyBorder="1" applyAlignment="1" applyProtection="1">
      <alignment horizontal="center" vertical="center"/>
      <protection locked="0"/>
    </xf>
    <xf numFmtId="169" fontId="17" fillId="14" borderId="0" xfId="0" applyNumberFormat="1" applyFont="1" applyFill="1" applyBorder="1" applyAlignment="1" applyProtection="1">
      <alignment vertical="center"/>
    </xf>
    <xf numFmtId="3" fontId="17" fillId="0" borderId="64" xfId="2" applyNumberFormat="1" applyFont="1" applyBorder="1" applyAlignment="1" applyProtection="1">
      <alignment horizontal="center" vertical="center"/>
    </xf>
    <xf numFmtId="3" fontId="17" fillId="0" borderId="47" xfId="2" applyNumberFormat="1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left" vertical="center" indent="1"/>
    </xf>
    <xf numFmtId="0" fontId="17" fillId="0" borderId="79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3" fontId="26" fillId="23" borderId="80" xfId="0" applyNumberFormat="1" applyFont="1" applyFill="1" applyBorder="1" applyAlignment="1" applyProtection="1">
      <alignment vertical="center"/>
    </xf>
    <xf numFmtId="3" fontId="26" fillId="23" borderId="26" xfId="0" applyNumberFormat="1" applyFont="1" applyFill="1" applyBorder="1" applyAlignment="1" applyProtection="1">
      <alignment vertical="center"/>
    </xf>
    <xf numFmtId="3" fontId="26" fillId="23" borderId="27" xfId="0" applyNumberFormat="1" applyFont="1" applyFill="1" applyBorder="1" applyAlignment="1" applyProtection="1">
      <alignment vertical="center"/>
    </xf>
    <xf numFmtId="0" fontId="21" fillId="22" borderId="68" xfId="0" applyFont="1" applyFill="1" applyBorder="1" applyAlignment="1" applyProtection="1">
      <alignment vertical="center"/>
      <protection hidden="1"/>
    </xf>
    <xf numFmtId="0" fontId="21" fillId="22" borderId="66" xfId="0" applyFont="1" applyFill="1" applyBorder="1" applyAlignment="1" applyProtection="1">
      <alignment vertical="center"/>
      <protection hidden="1"/>
    </xf>
    <xf numFmtId="0" fontId="21" fillId="22" borderId="68" xfId="0" applyFont="1" applyFill="1" applyBorder="1" applyAlignment="1" applyProtection="1">
      <alignment vertical="center"/>
    </xf>
    <xf numFmtId="0" fontId="20" fillId="22" borderId="66" xfId="0" applyFont="1" applyFill="1" applyBorder="1" applyAlignment="1" applyProtection="1">
      <alignment horizontal="left" vertical="center"/>
    </xf>
    <xf numFmtId="3" fontId="20" fillId="22" borderId="66" xfId="0" applyNumberFormat="1" applyFont="1" applyFill="1" applyBorder="1" applyAlignment="1" applyProtection="1">
      <alignment horizontal="center" vertical="center"/>
    </xf>
    <xf numFmtId="0" fontId="20" fillId="22" borderId="66" xfId="0" applyFont="1" applyFill="1" applyBorder="1" applyAlignment="1" applyProtection="1">
      <alignment horizontal="center" vertical="center"/>
    </xf>
    <xf numFmtId="165" fontId="20" fillId="22" borderId="66" xfId="0" applyNumberFormat="1" applyFont="1" applyFill="1" applyBorder="1" applyAlignment="1" applyProtection="1">
      <alignment vertical="center"/>
    </xf>
    <xf numFmtId="38" fontId="20" fillId="22" borderId="66" xfId="0" applyNumberFormat="1" applyFont="1" applyFill="1" applyBorder="1" applyAlignment="1" applyProtection="1">
      <alignment vertical="center"/>
    </xf>
    <xf numFmtId="6" fontId="20" fillId="22" borderId="66" xfId="0" applyNumberFormat="1" applyFont="1" applyFill="1" applyBorder="1" applyAlignment="1" applyProtection="1">
      <alignment vertical="center"/>
    </xf>
    <xf numFmtId="165" fontId="21" fillId="22" borderId="57" xfId="0" applyNumberFormat="1" applyFont="1" applyFill="1" applyBorder="1" applyAlignment="1" applyProtection="1">
      <alignment vertical="center"/>
    </xf>
    <xf numFmtId="169" fontId="21" fillId="22" borderId="58" xfId="2" applyNumberFormat="1" applyFont="1" applyFill="1" applyBorder="1" applyAlignment="1" applyProtection="1">
      <alignment vertical="center"/>
      <protection hidden="1"/>
    </xf>
    <xf numFmtId="0" fontId="20" fillId="14" borderId="0" xfId="0" applyFont="1" applyFill="1" applyAlignment="1">
      <alignment vertical="center"/>
    </xf>
    <xf numFmtId="169" fontId="28" fillId="14" borderId="0" xfId="0" applyNumberFormat="1" applyFont="1" applyFill="1" applyBorder="1" applyAlignment="1" applyProtection="1">
      <alignment vertical="center"/>
      <protection locked="0"/>
    </xf>
    <xf numFmtId="169" fontId="29" fillId="14" borderId="0" xfId="0" applyNumberFormat="1" applyFont="1" applyFill="1" applyBorder="1" applyAlignment="1" applyProtection="1">
      <alignment vertical="center"/>
      <protection locked="0"/>
    </xf>
    <xf numFmtId="3" fontId="29" fillId="14" borderId="0" xfId="0" applyNumberFormat="1" applyFont="1" applyFill="1" applyBorder="1" applyAlignment="1" applyProtection="1">
      <alignment vertical="center"/>
      <protection locked="0"/>
    </xf>
    <xf numFmtId="169" fontId="29" fillId="14" borderId="0" xfId="0" applyNumberFormat="1" applyFont="1" applyFill="1" applyBorder="1" applyAlignment="1" applyProtection="1">
      <alignment horizontal="center" vertical="center"/>
      <protection locked="0"/>
    </xf>
    <xf numFmtId="165" fontId="29" fillId="14" borderId="0" xfId="0" applyNumberFormat="1" applyFont="1" applyFill="1" applyBorder="1" applyAlignment="1" applyProtection="1">
      <alignment vertical="center"/>
      <protection locked="0"/>
    </xf>
    <xf numFmtId="169" fontId="29" fillId="14" borderId="0" xfId="2" applyNumberFormat="1" applyFont="1" applyFill="1" applyBorder="1" applyAlignment="1" applyProtection="1">
      <alignment vertical="center"/>
      <protection locked="0"/>
    </xf>
    <xf numFmtId="0" fontId="19" fillId="20" borderId="66" xfId="0" quotePrefix="1" applyFont="1" applyFill="1" applyBorder="1" applyAlignment="1" applyProtection="1">
      <alignment vertical="center"/>
      <protection hidden="1"/>
    </xf>
    <xf numFmtId="0" fontId="25" fillId="20" borderId="66" xfId="0" applyFont="1" applyFill="1" applyBorder="1" applyAlignment="1" applyProtection="1">
      <alignment horizontal="left" vertical="center"/>
    </xf>
    <xf numFmtId="0" fontId="19" fillId="20" borderId="66" xfId="0" applyFont="1" applyFill="1" applyBorder="1" applyAlignment="1" applyProtection="1">
      <alignment horizontal="center" vertical="center"/>
    </xf>
    <xf numFmtId="165" fontId="19" fillId="20" borderId="66" xfId="0" applyNumberFormat="1" applyFont="1" applyFill="1" applyBorder="1" applyAlignment="1" applyProtection="1">
      <alignment vertical="center"/>
    </xf>
    <xf numFmtId="38" fontId="19" fillId="20" borderId="66" xfId="0" applyNumberFormat="1" applyFont="1" applyFill="1" applyBorder="1" applyAlignment="1" applyProtection="1">
      <alignment vertical="center"/>
    </xf>
    <xf numFmtId="6" fontId="19" fillId="20" borderId="66" xfId="0" applyNumberFormat="1" applyFont="1" applyFill="1" applyBorder="1" applyAlignment="1" applyProtection="1">
      <alignment vertical="center"/>
    </xf>
    <xf numFmtId="0" fontId="19" fillId="14" borderId="0" xfId="0" applyFont="1" applyFill="1" applyBorder="1" applyAlignment="1" applyProtection="1">
      <alignment vertical="center"/>
    </xf>
    <xf numFmtId="169" fontId="17" fillId="0" borderId="0" xfId="2" applyNumberFormat="1" applyFont="1" applyAlignment="1">
      <alignment vertical="center"/>
    </xf>
    <xf numFmtId="0" fontId="17" fillId="0" borderId="0" xfId="0" applyFont="1" applyAlignment="1" applyProtection="1">
      <alignment vertical="center"/>
    </xf>
    <xf numFmtId="3" fontId="17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165" fontId="17" fillId="0" borderId="0" xfId="0" applyNumberFormat="1" applyFont="1" applyAlignment="1" applyProtection="1">
      <alignment vertical="center"/>
    </xf>
    <xf numFmtId="38" fontId="17" fillId="0" borderId="0" xfId="0" applyNumberFormat="1" applyFont="1" applyAlignment="1" applyProtection="1">
      <alignment vertical="center"/>
    </xf>
    <xf numFmtId="6" fontId="17" fillId="0" borderId="0" xfId="0" applyNumberFormat="1" applyFont="1" applyAlignment="1" applyProtection="1">
      <alignment vertical="center"/>
    </xf>
    <xf numFmtId="165" fontId="17" fillId="47" borderId="44" xfId="3" applyNumberFormat="1" applyFont="1" applyFill="1" applyBorder="1" applyAlignment="1" applyProtection="1">
      <alignment vertical="center"/>
      <protection locked="0"/>
    </xf>
    <xf numFmtId="165" fontId="22" fillId="47" borderId="44" xfId="3" applyNumberFormat="1" applyFont="1" applyFill="1" applyBorder="1" applyAlignment="1" applyProtection="1">
      <alignment vertical="center"/>
      <protection locked="0"/>
    </xf>
    <xf numFmtId="166" fontId="17" fillId="47" borderId="44" xfId="0" applyNumberFormat="1" applyFont="1" applyFill="1" applyBorder="1" applyAlignment="1" applyProtection="1">
      <alignment vertical="center"/>
    </xf>
    <xf numFmtId="165" fontId="17" fillId="47" borderId="44" xfId="0" applyNumberFormat="1" applyFont="1" applyFill="1" applyBorder="1" applyAlignment="1" applyProtection="1">
      <alignment vertical="center"/>
    </xf>
    <xf numFmtId="166" fontId="17" fillId="47" borderId="50" xfId="0" applyNumberFormat="1" applyFont="1" applyFill="1" applyBorder="1" applyAlignment="1" applyProtection="1">
      <alignment vertical="center"/>
    </xf>
    <xf numFmtId="38" fontId="21" fillId="16" borderId="17" xfId="0" applyNumberFormat="1" applyFont="1" applyFill="1" applyBorder="1" applyAlignment="1" applyProtection="1">
      <alignment horizontal="center" vertical="center"/>
    </xf>
    <xf numFmtId="0" fontId="20" fillId="16" borderId="18" xfId="0" applyFont="1" applyFill="1" applyBorder="1" applyAlignment="1" applyProtection="1">
      <alignment horizontal="center" vertical="center"/>
    </xf>
    <xf numFmtId="6" fontId="21" fillId="16" borderId="19" xfId="0" applyNumberFormat="1" applyFont="1" applyFill="1" applyBorder="1" applyAlignment="1" applyProtection="1">
      <alignment horizontal="center" vertical="center"/>
    </xf>
    <xf numFmtId="6" fontId="21" fillId="16" borderId="20" xfId="0" applyNumberFormat="1" applyFont="1" applyFill="1" applyBorder="1" applyAlignment="1" applyProtection="1">
      <alignment horizontal="center" vertical="center"/>
    </xf>
    <xf numFmtId="6" fontId="21" fillId="16" borderId="21" xfId="0" applyNumberFormat="1" applyFont="1" applyFill="1" applyBorder="1" applyAlignment="1" applyProtection="1">
      <alignment horizontal="center" vertical="center" wrapText="1"/>
    </xf>
    <xf numFmtId="6" fontId="21" fillId="16" borderId="29" xfId="0" applyNumberFormat="1" applyFont="1" applyFill="1" applyBorder="1" applyAlignment="1" applyProtection="1">
      <alignment horizontal="center" vertical="center" wrapText="1"/>
    </xf>
    <xf numFmtId="169" fontId="21" fillId="16" borderId="22" xfId="2" applyNumberFormat="1" applyFont="1" applyFill="1" applyBorder="1" applyAlignment="1" applyProtection="1">
      <alignment horizontal="center" vertical="center" wrapText="1"/>
      <protection hidden="1"/>
    </xf>
    <xf numFmtId="169" fontId="21" fillId="16" borderId="30" xfId="2" applyNumberFormat="1" applyFont="1" applyFill="1" applyBorder="1" applyAlignment="1" applyProtection="1">
      <alignment horizontal="center" vertical="center" wrapText="1"/>
      <protection hidden="1"/>
    </xf>
    <xf numFmtId="165" fontId="21" fillId="16" borderId="14" xfId="0" applyNumberFormat="1" applyFont="1" applyFill="1" applyBorder="1" applyAlignment="1" applyProtection="1">
      <alignment horizontal="center" vertical="center" wrapText="1"/>
    </xf>
    <xf numFmtId="165" fontId="21" fillId="16" borderId="24" xfId="0" applyNumberFormat="1" applyFont="1" applyFill="1" applyBorder="1" applyAlignment="1" applyProtection="1">
      <alignment horizontal="center" vertical="center" wrapText="1"/>
    </xf>
    <xf numFmtId="0" fontId="21" fillId="16" borderId="13" xfId="0" applyFont="1" applyFill="1" applyBorder="1" applyAlignment="1" applyProtection="1">
      <alignment horizontal="center" vertical="center" wrapText="1"/>
      <protection hidden="1"/>
    </xf>
    <xf numFmtId="0" fontId="21" fillId="16" borderId="23" xfId="0" applyFont="1" applyFill="1" applyBorder="1" applyAlignment="1" applyProtection="1">
      <alignment horizontal="center" vertical="center" wrapText="1"/>
      <protection hidden="1"/>
    </xf>
    <xf numFmtId="0" fontId="21" fillId="16" borderId="14" xfId="0" applyFont="1" applyFill="1" applyBorder="1" applyAlignment="1" applyProtection="1">
      <alignment horizontal="center" vertical="center" wrapText="1"/>
      <protection hidden="1"/>
    </xf>
    <xf numFmtId="0" fontId="21" fillId="16" borderId="24" xfId="0" applyFont="1" applyFill="1" applyBorder="1" applyAlignment="1" applyProtection="1">
      <alignment horizontal="center" vertical="center" wrapText="1"/>
      <protection hidden="1"/>
    </xf>
    <xf numFmtId="0" fontId="21" fillId="16" borderId="15" xfId="0" applyFont="1" applyFill="1" applyBorder="1" applyAlignment="1" applyProtection="1">
      <alignment horizontal="left" vertical="center" wrapText="1"/>
    </xf>
    <xf numFmtId="0" fontId="21" fillId="16" borderId="25" xfId="0" applyFont="1" applyFill="1" applyBorder="1" applyAlignment="1" applyProtection="1">
      <alignment horizontal="left" vertical="center" wrapText="1"/>
    </xf>
    <xf numFmtId="3" fontId="21" fillId="16" borderId="14" xfId="0" applyNumberFormat="1" applyFont="1" applyFill="1" applyBorder="1" applyAlignment="1" applyProtection="1">
      <alignment horizontal="center" vertical="center" wrapText="1"/>
    </xf>
    <xf numFmtId="3" fontId="21" fillId="16" borderId="24" xfId="0" applyNumberFormat="1" applyFont="1" applyFill="1" applyBorder="1" applyAlignment="1" applyProtection="1">
      <alignment horizontal="center" vertical="center" wrapText="1"/>
    </xf>
    <xf numFmtId="0" fontId="21" fillId="16" borderId="14" xfId="0" applyFont="1" applyFill="1" applyBorder="1" applyAlignment="1" applyProtection="1">
      <alignment horizontal="center" vertical="center" wrapText="1"/>
    </xf>
    <xf numFmtId="0" fontId="21" fillId="16" borderId="24" xfId="0" applyFont="1" applyFill="1" applyBorder="1" applyAlignment="1" applyProtection="1">
      <alignment horizontal="center" vertical="center" wrapText="1"/>
    </xf>
  </cellXfs>
  <cellStyles count="17247">
    <cellStyle name="20% - Accent1 10" xfId="4"/>
    <cellStyle name="20% - Accent1 10 10" xfId="5"/>
    <cellStyle name="20% - Accent1 10 2" xfId="6"/>
    <cellStyle name="20% - Accent1 10 3" xfId="7"/>
    <cellStyle name="20% - Accent1 10 4" xfId="8"/>
    <cellStyle name="20% - Accent1 10 5" xfId="9"/>
    <cellStyle name="20% - Accent1 10 6" xfId="10"/>
    <cellStyle name="20% - Accent1 10 7" xfId="11"/>
    <cellStyle name="20% - Accent1 10 8" xfId="12"/>
    <cellStyle name="20% - Accent1 10 9" xfId="13"/>
    <cellStyle name="20% - Accent1 11" xfId="14"/>
    <cellStyle name="20% - Accent1 11 10" xfId="15"/>
    <cellStyle name="20% - Accent1 11 2" xfId="16"/>
    <cellStyle name="20% - Accent1 11 3" xfId="17"/>
    <cellStyle name="20% - Accent1 11 4" xfId="18"/>
    <cellStyle name="20% - Accent1 11 5" xfId="19"/>
    <cellStyle name="20% - Accent1 11 6" xfId="20"/>
    <cellStyle name="20% - Accent1 11 7" xfId="21"/>
    <cellStyle name="20% - Accent1 11 8" xfId="22"/>
    <cellStyle name="20% - Accent1 11 9" xfId="23"/>
    <cellStyle name="20% - Accent1 12" xfId="24"/>
    <cellStyle name="20% - Accent1 12 2" xfId="25"/>
    <cellStyle name="20% - Accent1 12 3" xfId="26"/>
    <cellStyle name="20% - Accent1 12 4" xfId="27"/>
    <cellStyle name="20% - Accent1 13" xfId="28"/>
    <cellStyle name="20% - Accent1 13 2" xfId="29"/>
    <cellStyle name="20% - Accent1 13 3" xfId="30"/>
    <cellStyle name="20% - Accent1 2" xfId="31"/>
    <cellStyle name="20% - Accent1 2 10" xfId="32"/>
    <cellStyle name="20% - Accent1 2 11" xfId="33"/>
    <cellStyle name="20% - Accent1 2 2" xfId="34"/>
    <cellStyle name="20% - Accent1 2 3" xfId="35"/>
    <cellStyle name="20% - Accent1 2 4" xfId="36"/>
    <cellStyle name="20% - Accent1 2 5" xfId="37"/>
    <cellStyle name="20% - Accent1 2 6" xfId="38"/>
    <cellStyle name="20% - Accent1 2 7" xfId="39"/>
    <cellStyle name="20% - Accent1 2 8" xfId="40"/>
    <cellStyle name="20% - Accent1 2 9" xfId="41"/>
    <cellStyle name="20% - Accent1 3" xfId="42"/>
    <cellStyle name="20% - Accent1 3 10" xfId="43"/>
    <cellStyle name="20% - Accent1 3 2" xfId="44"/>
    <cellStyle name="20% - Accent1 3 3" xfId="45"/>
    <cellStyle name="20% - Accent1 3 4" xfId="46"/>
    <cellStyle name="20% - Accent1 3 5" xfId="47"/>
    <cellStyle name="20% - Accent1 3 6" xfId="48"/>
    <cellStyle name="20% - Accent1 3 7" xfId="49"/>
    <cellStyle name="20% - Accent1 3 8" xfId="50"/>
    <cellStyle name="20% - Accent1 3 9" xfId="51"/>
    <cellStyle name="20% - Accent1 4" xfId="52"/>
    <cellStyle name="20% - Accent1 4 10" xfId="53"/>
    <cellStyle name="20% - Accent1 4 2" xfId="54"/>
    <cellStyle name="20% - Accent1 4 3" xfId="55"/>
    <cellStyle name="20% - Accent1 4 4" xfId="56"/>
    <cellStyle name="20% - Accent1 4 5" xfId="57"/>
    <cellStyle name="20% - Accent1 4 6" xfId="58"/>
    <cellStyle name="20% - Accent1 4 7" xfId="59"/>
    <cellStyle name="20% - Accent1 4 8" xfId="60"/>
    <cellStyle name="20% - Accent1 4 9" xfId="61"/>
    <cellStyle name="20% - Accent1 5" xfId="62"/>
    <cellStyle name="20% - Accent1 5 10" xfId="63"/>
    <cellStyle name="20% - Accent1 5 2" xfId="64"/>
    <cellStyle name="20% - Accent1 5 3" xfId="65"/>
    <cellStyle name="20% - Accent1 5 4" xfId="66"/>
    <cellStyle name="20% - Accent1 5 5" xfId="67"/>
    <cellStyle name="20% - Accent1 5 6" xfId="68"/>
    <cellStyle name="20% - Accent1 5 7" xfId="69"/>
    <cellStyle name="20% - Accent1 5 8" xfId="70"/>
    <cellStyle name="20% - Accent1 5 9" xfId="71"/>
    <cellStyle name="20% - Accent1 6" xfId="72"/>
    <cellStyle name="20% - Accent1 6 10" xfId="73"/>
    <cellStyle name="20% - Accent1 6 2" xfId="74"/>
    <cellStyle name="20% - Accent1 6 3" xfId="75"/>
    <cellStyle name="20% - Accent1 6 4" xfId="76"/>
    <cellStyle name="20% - Accent1 6 5" xfId="77"/>
    <cellStyle name="20% - Accent1 6 6" xfId="78"/>
    <cellStyle name="20% - Accent1 6 7" xfId="79"/>
    <cellStyle name="20% - Accent1 6 8" xfId="80"/>
    <cellStyle name="20% - Accent1 6 9" xfId="81"/>
    <cellStyle name="20% - Accent1 7" xfId="82"/>
    <cellStyle name="20% - Accent1 7 10" xfId="83"/>
    <cellStyle name="20% - Accent1 7 2" xfId="84"/>
    <cellStyle name="20% - Accent1 7 3" xfId="85"/>
    <cellStyle name="20% - Accent1 7 4" xfId="86"/>
    <cellStyle name="20% - Accent1 7 5" xfId="87"/>
    <cellStyle name="20% - Accent1 7 6" xfId="88"/>
    <cellStyle name="20% - Accent1 7 7" xfId="89"/>
    <cellStyle name="20% - Accent1 7 8" xfId="90"/>
    <cellStyle name="20% - Accent1 7 9" xfId="91"/>
    <cellStyle name="20% - Accent1 8" xfId="92"/>
    <cellStyle name="20% - Accent1 8 10" xfId="93"/>
    <cellStyle name="20% - Accent1 8 2" xfId="94"/>
    <cellStyle name="20% - Accent1 8 3" xfId="95"/>
    <cellStyle name="20% - Accent1 8 4" xfId="96"/>
    <cellStyle name="20% - Accent1 8 5" xfId="97"/>
    <cellStyle name="20% - Accent1 8 6" xfId="98"/>
    <cellStyle name="20% - Accent1 8 7" xfId="99"/>
    <cellStyle name="20% - Accent1 8 8" xfId="100"/>
    <cellStyle name="20% - Accent1 8 9" xfId="101"/>
    <cellStyle name="20% - Accent1 9" xfId="102"/>
    <cellStyle name="20% - Accent1 9 10" xfId="103"/>
    <cellStyle name="20% - Accent1 9 2" xfId="104"/>
    <cellStyle name="20% - Accent1 9 3" xfId="105"/>
    <cellStyle name="20% - Accent1 9 4" xfId="106"/>
    <cellStyle name="20% - Accent1 9 5" xfId="107"/>
    <cellStyle name="20% - Accent1 9 6" xfId="108"/>
    <cellStyle name="20% - Accent1 9 7" xfId="109"/>
    <cellStyle name="20% - Accent1 9 8" xfId="110"/>
    <cellStyle name="20% - Accent1 9 9" xfId="111"/>
    <cellStyle name="20% - Accent2 10" xfId="112"/>
    <cellStyle name="20% - Accent2 10 10" xfId="113"/>
    <cellStyle name="20% - Accent2 10 2" xfId="114"/>
    <cellStyle name="20% - Accent2 10 3" xfId="115"/>
    <cellStyle name="20% - Accent2 10 4" xfId="116"/>
    <cellStyle name="20% - Accent2 10 5" xfId="117"/>
    <cellStyle name="20% - Accent2 10 6" xfId="118"/>
    <cellStyle name="20% - Accent2 10 7" xfId="119"/>
    <cellStyle name="20% - Accent2 10 8" xfId="120"/>
    <cellStyle name="20% - Accent2 10 9" xfId="121"/>
    <cellStyle name="20% - Accent2 11" xfId="122"/>
    <cellStyle name="20% - Accent2 11 10" xfId="123"/>
    <cellStyle name="20% - Accent2 11 2" xfId="124"/>
    <cellStyle name="20% - Accent2 11 3" xfId="125"/>
    <cellStyle name="20% - Accent2 11 4" xfId="126"/>
    <cellStyle name="20% - Accent2 11 5" xfId="127"/>
    <cellStyle name="20% - Accent2 11 6" xfId="128"/>
    <cellStyle name="20% - Accent2 11 7" xfId="129"/>
    <cellStyle name="20% - Accent2 11 8" xfId="130"/>
    <cellStyle name="20% - Accent2 11 9" xfId="131"/>
    <cellStyle name="20% - Accent2 12" xfId="132"/>
    <cellStyle name="20% - Accent2 12 2" xfId="133"/>
    <cellStyle name="20% - Accent2 12 3" xfId="134"/>
    <cellStyle name="20% - Accent2 12 4" xfId="135"/>
    <cellStyle name="20% - Accent2 13" xfId="136"/>
    <cellStyle name="20% - Accent2 13 2" xfId="137"/>
    <cellStyle name="20% - Accent2 13 3" xfId="138"/>
    <cellStyle name="20% - Accent2 2" xfId="139"/>
    <cellStyle name="20% - Accent2 2 10" xfId="140"/>
    <cellStyle name="20% - Accent2 2 11" xfId="141"/>
    <cellStyle name="20% - Accent2 2 2" xfId="142"/>
    <cellStyle name="20% - Accent2 2 3" xfId="143"/>
    <cellStyle name="20% - Accent2 2 4" xfId="144"/>
    <cellStyle name="20% - Accent2 2 5" xfId="145"/>
    <cellStyle name="20% - Accent2 2 6" xfId="146"/>
    <cellStyle name="20% - Accent2 2 7" xfId="147"/>
    <cellStyle name="20% - Accent2 2 8" xfId="148"/>
    <cellStyle name="20% - Accent2 2 9" xfId="149"/>
    <cellStyle name="20% - Accent2 3" xfId="150"/>
    <cellStyle name="20% - Accent2 3 10" xfId="151"/>
    <cellStyle name="20% - Accent2 3 2" xfId="152"/>
    <cellStyle name="20% - Accent2 3 3" xfId="153"/>
    <cellStyle name="20% - Accent2 3 4" xfId="154"/>
    <cellStyle name="20% - Accent2 3 5" xfId="155"/>
    <cellStyle name="20% - Accent2 3 6" xfId="156"/>
    <cellStyle name="20% - Accent2 3 7" xfId="157"/>
    <cellStyle name="20% - Accent2 3 8" xfId="158"/>
    <cellStyle name="20% - Accent2 3 9" xfId="159"/>
    <cellStyle name="20% - Accent2 4" xfId="160"/>
    <cellStyle name="20% - Accent2 4 10" xfId="161"/>
    <cellStyle name="20% - Accent2 4 2" xfId="162"/>
    <cellStyle name="20% - Accent2 4 3" xfId="163"/>
    <cellStyle name="20% - Accent2 4 4" xfId="164"/>
    <cellStyle name="20% - Accent2 4 5" xfId="165"/>
    <cellStyle name="20% - Accent2 4 6" xfId="166"/>
    <cellStyle name="20% - Accent2 4 7" xfId="167"/>
    <cellStyle name="20% - Accent2 4 8" xfId="168"/>
    <cellStyle name="20% - Accent2 4 9" xfId="169"/>
    <cellStyle name="20% - Accent2 5" xfId="170"/>
    <cellStyle name="20% - Accent2 5 10" xfId="171"/>
    <cellStyle name="20% - Accent2 5 2" xfId="172"/>
    <cellStyle name="20% - Accent2 5 3" xfId="173"/>
    <cellStyle name="20% - Accent2 5 4" xfId="174"/>
    <cellStyle name="20% - Accent2 5 5" xfId="175"/>
    <cellStyle name="20% - Accent2 5 6" xfId="176"/>
    <cellStyle name="20% - Accent2 5 7" xfId="177"/>
    <cellStyle name="20% - Accent2 5 8" xfId="178"/>
    <cellStyle name="20% - Accent2 5 9" xfId="179"/>
    <cellStyle name="20% - Accent2 6" xfId="180"/>
    <cellStyle name="20% - Accent2 6 10" xfId="181"/>
    <cellStyle name="20% - Accent2 6 2" xfId="182"/>
    <cellStyle name="20% - Accent2 6 3" xfId="183"/>
    <cellStyle name="20% - Accent2 6 4" xfId="184"/>
    <cellStyle name="20% - Accent2 6 5" xfId="185"/>
    <cellStyle name="20% - Accent2 6 6" xfId="186"/>
    <cellStyle name="20% - Accent2 6 7" xfId="187"/>
    <cellStyle name="20% - Accent2 6 8" xfId="188"/>
    <cellStyle name="20% - Accent2 6 9" xfId="189"/>
    <cellStyle name="20% - Accent2 7" xfId="190"/>
    <cellStyle name="20% - Accent2 7 10" xfId="191"/>
    <cellStyle name="20% - Accent2 7 2" xfId="192"/>
    <cellStyle name="20% - Accent2 7 3" xfId="193"/>
    <cellStyle name="20% - Accent2 7 4" xfId="194"/>
    <cellStyle name="20% - Accent2 7 5" xfId="195"/>
    <cellStyle name="20% - Accent2 7 6" xfId="196"/>
    <cellStyle name="20% - Accent2 7 7" xfId="197"/>
    <cellStyle name="20% - Accent2 7 8" xfId="198"/>
    <cellStyle name="20% - Accent2 7 9" xfId="199"/>
    <cellStyle name="20% - Accent2 8" xfId="200"/>
    <cellStyle name="20% - Accent2 8 10" xfId="201"/>
    <cellStyle name="20% - Accent2 8 2" xfId="202"/>
    <cellStyle name="20% - Accent2 8 3" xfId="203"/>
    <cellStyle name="20% - Accent2 8 4" xfId="204"/>
    <cellStyle name="20% - Accent2 8 5" xfId="205"/>
    <cellStyle name="20% - Accent2 8 6" xfId="206"/>
    <cellStyle name="20% - Accent2 8 7" xfId="207"/>
    <cellStyle name="20% - Accent2 8 8" xfId="208"/>
    <cellStyle name="20% - Accent2 8 9" xfId="209"/>
    <cellStyle name="20% - Accent2 9" xfId="210"/>
    <cellStyle name="20% - Accent2 9 10" xfId="211"/>
    <cellStyle name="20% - Accent2 9 2" xfId="212"/>
    <cellStyle name="20% - Accent2 9 3" xfId="213"/>
    <cellStyle name="20% - Accent2 9 4" xfId="214"/>
    <cellStyle name="20% - Accent2 9 5" xfId="215"/>
    <cellStyle name="20% - Accent2 9 6" xfId="216"/>
    <cellStyle name="20% - Accent2 9 7" xfId="217"/>
    <cellStyle name="20% - Accent2 9 8" xfId="218"/>
    <cellStyle name="20% - Accent2 9 9" xfId="219"/>
    <cellStyle name="20% - Accent3 10" xfId="220"/>
    <cellStyle name="20% - Accent3 10 10" xfId="221"/>
    <cellStyle name="20% - Accent3 10 2" xfId="222"/>
    <cellStyle name="20% - Accent3 10 3" xfId="223"/>
    <cellStyle name="20% - Accent3 10 4" xfId="224"/>
    <cellStyle name="20% - Accent3 10 5" xfId="225"/>
    <cellStyle name="20% - Accent3 10 6" xfId="226"/>
    <cellStyle name="20% - Accent3 10 7" xfId="227"/>
    <cellStyle name="20% - Accent3 10 8" xfId="228"/>
    <cellStyle name="20% - Accent3 10 9" xfId="229"/>
    <cellStyle name="20% - Accent3 11" xfId="230"/>
    <cellStyle name="20% - Accent3 11 10" xfId="231"/>
    <cellStyle name="20% - Accent3 11 2" xfId="232"/>
    <cellStyle name="20% - Accent3 11 3" xfId="233"/>
    <cellStyle name="20% - Accent3 11 4" xfId="234"/>
    <cellStyle name="20% - Accent3 11 5" xfId="235"/>
    <cellStyle name="20% - Accent3 11 6" xfId="236"/>
    <cellStyle name="20% - Accent3 11 7" xfId="237"/>
    <cellStyle name="20% - Accent3 11 8" xfId="238"/>
    <cellStyle name="20% - Accent3 11 9" xfId="239"/>
    <cellStyle name="20% - Accent3 12" xfId="240"/>
    <cellStyle name="20% - Accent3 12 2" xfId="241"/>
    <cellStyle name="20% - Accent3 12 3" xfId="242"/>
    <cellStyle name="20% - Accent3 12 4" xfId="243"/>
    <cellStyle name="20% - Accent3 13" xfId="244"/>
    <cellStyle name="20% - Accent3 13 2" xfId="245"/>
    <cellStyle name="20% - Accent3 13 3" xfId="246"/>
    <cellStyle name="20% - Accent3 2" xfId="247"/>
    <cellStyle name="20% - Accent3 2 10" xfId="248"/>
    <cellStyle name="20% - Accent3 2 11" xfId="249"/>
    <cellStyle name="20% - Accent3 2 2" xfId="250"/>
    <cellStyle name="20% - Accent3 2 3" xfId="251"/>
    <cellStyle name="20% - Accent3 2 4" xfId="252"/>
    <cellStyle name="20% - Accent3 2 5" xfId="253"/>
    <cellStyle name="20% - Accent3 2 6" xfId="254"/>
    <cellStyle name="20% - Accent3 2 7" xfId="255"/>
    <cellStyle name="20% - Accent3 2 8" xfId="256"/>
    <cellStyle name="20% - Accent3 2 9" xfId="257"/>
    <cellStyle name="20% - Accent3 3" xfId="258"/>
    <cellStyle name="20% - Accent3 3 10" xfId="259"/>
    <cellStyle name="20% - Accent3 3 2" xfId="260"/>
    <cellStyle name="20% - Accent3 3 3" xfId="261"/>
    <cellStyle name="20% - Accent3 3 4" xfId="262"/>
    <cellStyle name="20% - Accent3 3 5" xfId="263"/>
    <cellStyle name="20% - Accent3 3 6" xfId="264"/>
    <cellStyle name="20% - Accent3 3 7" xfId="265"/>
    <cellStyle name="20% - Accent3 3 8" xfId="266"/>
    <cellStyle name="20% - Accent3 3 9" xfId="267"/>
    <cellStyle name="20% - Accent3 4" xfId="268"/>
    <cellStyle name="20% - Accent3 4 10" xfId="269"/>
    <cellStyle name="20% - Accent3 4 2" xfId="270"/>
    <cellStyle name="20% - Accent3 4 3" xfId="271"/>
    <cellStyle name="20% - Accent3 4 4" xfId="272"/>
    <cellStyle name="20% - Accent3 4 5" xfId="273"/>
    <cellStyle name="20% - Accent3 4 6" xfId="274"/>
    <cellStyle name="20% - Accent3 4 7" xfId="275"/>
    <cellStyle name="20% - Accent3 4 8" xfId="276"/>
    <cellStyle name="20% - Accent3 4 9" xfId="277"/>
    <cellStyle name="20% - Accent3 5" xfId="278"/>
    <cellStyle name="20% - Accent3 5 10" xfId="279"/>
    <cellStyle name="20% - Accent3 5 2" xfId="280"/>
    <cellStyle name="20% - Accent3 5 3" xfId="281"/>
    <cellStyle name="20% - Accent3 5 4" xfId="282"/>
    <cellStyle name="20% - Accent3 5 5" xfId="283"/>
    <cellStyle name="20% - Accent3 5 6" xfId="284"/>
    <cellStyle name="20% - Accent3 5 7" xfId="285"/>
    <cellStyle name="20% - Accent3 5 8" xfId="286"/>
    <cellStyle name="20% - Accent3 5 9" xfId="287"/>
    <cellStyle name="20% - Accent3 6" xfId="288"/>
    <cellStyle name="20% - Accent3 6 10" xfId="289"/>
    <cellStyle name="20% - Accent3 6 2" xfId="290"/>
    <cellStyle name="20% - Accent3 6 3" xfId="291"/>
    <cellStyle name="20% - Accent3 6 4" xfId="292"/>
    <cellStyle name="20% - Accent3 6 5" xfId="293"/>
    <cellStyle name="20% - Accent3 6 6" xfId="294"/>
    <cellStyle name="20% - Accent3 6 7" xfId="295"/>
    <cellStyle name="20% - Accent3 6 8" xfId="296"/>
    <cellStyle name="20% - Accent3 6 9" xfId="297"/>
    <cellStyle name="20% - Accent3 7" xfId="298"/>
    <cellStyle name="20% - Accent3 7 10" xfId="299"/>
    <cellStyle name="20% - Accent3 7 2" xfId="300"/>
    <cellStyle name="20% - Accent3 7 3" xfId="301"/>
    <cellStyle name="20% - Accent3 7 4" xfId="302"/>
    <cellStyle name="20% - Accent3 7 5" xfId="303"/>
    <cellStyle name="20% - Accent3 7 6" xfId="304"/>
    <cellStyle name="20% - Accent3 7 7" xfId="305"/>
    <cellStyle name="20% - Accent3 7 8" xfId="306"/>
    <cellStyle name="20% - Accent3 7 9" xfId="307"/>
    <cellStyle name="20% - Accent3 8" xfId="308"/>
    <cellStyle name="20% - Accent3 8 10" xfId="309"/>
    <cellStyle name="20% - Accent3 8 2" xfId="310"/>
    <cellStyle name="20% - Accent3 8 3" xfId="311"/>
    <cellStyle name="20% - Accent3 8 4" xfId="312"/>
    <cellStyle name="20% - Accent3 8 5" xfId="313"/>
    <cellStyle name="20% - Accent3 8 6" xfId="314"/>
    <cellStyle name="20% - Accent3 8 7" xfId="315"/>
    <cellStyle name="20% - Accent3 8 8" xfId="316"/>
    <cellStyle name="20% - Accent3 8 9" xfId="317"/>
    <cellStyle name="20% - Accent3 9" xfId="318"/>
    <cellStyle name="20% - Accent3 9 10" xfId="319"/>
    <cellStyle name="20% - Accent3 9 2" xfId="320"/>
    <cellStyle name="20% - Accent3 9 3" xfId="321"/>
    <cellStyle name="20% - Accent3 9 4" xfId="322"/>
    <cellStyle name="20% - Accent3 9 5" xfId="323"/>
    <cellStyle name="20% - Accent3 9 6" xfId="324"/>
    <cellStyle name="20% - Accent3 9 7" xfId="325"/>
    <cellStyle name="20% - Accent3 9 8" xfId="326"/>
    <cellStyle name="20% - Accent3 9 9" xfId="327"/>
    <cellStyle name="20% - Accent4 10" xfId="328"/>
    <cellStyle name="20% - Accent4 10 10" xfId="329"/>
    <cellStyle name="20% - Accent4 10 2" xfId="330"/>
    <cellStyle name="20% - Accent4 10 3" xfId="331"/>
    <cellStyle name="20% - Accent4 10 4" xfId="332"/>
    <cellStyle name="20% - Accent4 10 5" xfId="333"/>
    <cellStyle name="20% - Accent4 10 6" xfId="334"/>
    <cellStyle name="20% - Accent4 10 7" xfId="335"/>
    <cellStyle name="20% - Accent4 10 8" xfId="336"/>
    <cellStyle name="20% - Accent4 10 9" xfId="337"/>
    <cellStyle name="20% - Accent4 11" xfId="338"/>
    <cellStyle name="20% - Accent4 11 10" xfId="339"/>
    <cellStyle name="20% - Accent4 11 2" xfId="340"/>
    <cellStyle name="20% - Accent4 11 3" xfId="341"/>
    <cellStyle name="20% - Accent4 11 4" xfId="342"/>
    <cellStyle name="20% - Accent4 11 5" xfId="343"/>
    <cellStyle name="20% - Accent4 11 6" xfId="344"/>
    <cellStyle name="20% - Accent4 11 7" xfId="345"/>
    <cellStyle name="20% - Accent4 11 8" xfId="346"/>
    <cellStyle name="20% - Accent4 11 9" xfId="347"/>
    <cellStyle name="20% - Accent4 12" xfId="348"/>
    <cellStyle name="20% - Accent4 12 2" xfId="349"/>
    <cellStyle name="20% - Accent4 12 3" xfId="350"/>
    <cellStyle name="20% - Accent4 12 4" xfId="351"/>
    <cellStyle name="20% - Accent4 13" xfId="352"/>
    <cellStyle name="20% - Accent4 13 2" xfId="353"/>
    <cellStyle name="20% - Accent4 13 3" xfId="354"/>
    <cellStyle name="20% - Accent4 2" xfId="355"/>
    <cellStyle name="20% - Accent4 2 10" xfId="356"/>
    <cellStyle name="20% - Accent4 2 11" xfId="357"/>
    <cellStyle name="20% - Accent4 2 2" xfId="358"/>
    <cellStyle name="20% - Accent4 2 3" xfId="359"/>
    <cellStyle name="20% - Accent4 2 4" xfId="360"/>
    <cellStyle name="20% - Accent4 2 5" xfId="361"/>
    <cellStyle name="20% - Accent4 2 6" xfId="362"/>
    <cellStyle name="20% - Accent4 2 7" xfId="363"/>
    <cellStyle name="20% - Accent4 2 8" xfId="364"/>
    <cellStyle name="20% - Accent4 2 9" xfId="365"/>
    <cellStyle name="20% - Accent4 3" xfId="366"/>
    <cellStyle name="20% - Accent4 3 10" xfId="367"/>
    <cellStyle name="20% - Accent4 3 2" xfId="368"/>
    <cellStyle name="20% - Accent4 3 3" xfId="369"/>
    <cellStyle name="20% - Accent4 3 4" xfId="370"/>
    <cellStyle name="20% - Accent4 3 5" xfId="371"/>
    <cellStyle name="20% - Accent4 3 6" xfId="372"/>
    <cellStyle name="20% - Accent4 3 7" xfId="373"/>
    <cellStyle name="20% - Accent4 3 8" xfId="374"/>
    <cellStyle name="20% - Accent4 3 9" xfId="375"/>
    <cellStyle name="20% - Accent4 4" xfId="376"/>
    <cellStyle name="20% - Accent4 4 10" xfId="377"/>
    <cellStyle name="20% - Accent4 4 2" xfId="378"/>
    <cellStyle name="20% - Accent4 4 3" xfId="379"/>
    <cellStyle name="20% - Accent4 4 4" xfId="380"/>
    <cellStyle name="20% - Accent4 4 5" xfId="381"/>
    <cellStyle name="20% - Accent4 4 6" xfId="382"/>
    <cellStyle name="20% - Accent4 4 7" xfId="383"/>
    <cellStyle name="20% - Accent4 4 8" xfId="384"/>
    <cellStyle name="20% - Accent4 4 9" xfId="385"/>
    <cellStyle name="20% - Accent4 5" xfId="386"/>
    <cellStyle name="20% - Accent4 5 10" xfId="387"/>
    <cellStyle name="20% - Accent4 5 2" xfId="388"/>
    <cellStyle name="20% - Accent4 5 3" xfId="389"/>
    <cellStyle name="20% - Accent4 5 4" xfId="390"/>
    <cellStyle name="20% - Accent4 5 5" xfId="391"/>
    <cellStyle name="20% - Accent4 5 6" xfId="392"/>
    <cellStyle name="20% - Accent4 5 7" xfId="393"/>
    <cellStyle name="20% - Accent4 5 8" xfId="394"/>
    <cellStyle name="20% - Accent4 5 9" xfId="395"/>
    <cellStyle name="20% - Accent4 6" xfId="396"/>
    <cellStyle name="20% - Accent4 6 10" xfId="397"/>
    <cellStyle name="20% - Accent4 6 2" xfId="398"/>
    <cellStyle name="20% - Accent4 6 3" xfId="399"/>
    <cellStyle name="20% - Accent4 6 4" xfId="400"/>
    <cellStyle name="20% - Accent4 6 5" xfId="401"/>
    <cellStyle name="20% - Accent4 6 6" xfId="402"/>
    <cellStyle name="20% - Accent4 6 7" xfId="403"/>
    <cellStyle name="20% - Accent4 6 8" xfId="404"/>
    <cellStyle name="20% - Accent4 6 9" xfId="405"/>
    <cellStyle name="20% - Accent4 7" xfId="406"/>
    <cellStyle name="20% - Accent4 7 10" xfId="407"/>
    <cellStyle name="20% - Accent4 7 2" xfId="408"/>
    <cellStyle name="20% - Accent4 7 3" xfId="409"/>
    <cellStyle name="20% - Accent4 7 4" xfId="410"/>
    <cellStyle name="20% - Accent4 7 5" xfId="411"/>
    <cellStyle name="20% - Accent4 7 6" xfId="412"/>
    <cellStyle name="20% - Accent4 7 7" xfId="413"/>
    <cellStyle name="20% - Accent4 7 8" xfId="414"/>
    <cellStyle name="20% - Accent4 7 9" xfId="415"/>
    <cellStyle name="20% - Accent4 8" xfId="416"/>
    <cellStyle name="20% - Accent4 8 10" xfId="417"/>
    <cellStyle name="20% - Accent4 8 2" xfId="418"/>
    <cellStyle name="20% - Accent4 8 3" xfId="419"/>
    <cellStyle name="20% - Accent4 8 4" xfId="420"/>
    <cellStyle name="20% - Accent4 8 5" xfId="421"/>
    <cellStyle name="20% - Accent4 8 6" xfId="422"/>
    <cellStyle name="20% - Accent4 8 7" xfId="423"/>
    <cellStyle name="20% - Accent4 8 8" xfId="424"/>
    <cellStyle name="20% - Accent4 8 9" xfId="425"/>
    <cellStyle name="20% - Accent4 9" xfId="426"/>
    <cellStyle name="20% - Accent4 9 10" xfId="427"/>
    <cellStyle name="20% - Accent4 9 2" xfId="428"/>
    <cellStyle name="20% - Accent4 9 3" xfId="429"/>
    <cellStyle name="20% - Accent4 9 4" xfId="430"/>
    <cellStyle name="20% - Accent4 9 5" xfId="431"/>
    <cellStyle name="20% - Accent4 9 6" xfId="432"/>
    <cellStyle name="20% - Accent4 9 7" xfId="433"/>
    <cellStyle name="20% - Accent4 9 8" xfId="434"/>
    <cellStyle name="20% - Accent4 9 9" xfId="435"/>
    <cellStyle name="20% - Accent5 10" xfId="436"/>
    <cellStyle name="20% - Accent5 10 10" xfId="437"/>
    <cellStyle name="20% - Accent5 10 2" xfId="438"/>
    <cellStyle name="20% - Accent5 10 3" xfId="439"/>
    <cellStyle name="20% - Accent5 10 4" xfId="440"/>
    <cellStyle name="20% - Accent5 10 5" xfId="441"/>
    <cellStyle name="20% - Accent5 10 6" xfId="442"/>
    <cellStyle name="20% - Accent5 10 7" xfId="443"/>
    <cellStyle name="20% - Accent5 10 8" xfId="444"/>
    <cellStyle name="20% - Accent5 10 9" xfId="445"/>
    <cellStyle name="20% - Accent5 11" xfId="446"/>
    <cellStyle name="20% - Accent5 11 10" xfId="447"/>
    <cellStyle name="20% - Accent5 11 2" xfId="448"/>
    <cellStyle name="20% - Accent5 11 3" xfId="449"/>
    <cellStyle name="20% - Accent5 11 4" xfId="450"/>
    <cellStyle name="20% - Accent5 11 5" xfId="451"/>
    <cellStyle name="20% - Accent5 11 6" xfId="452"/>
    <cellStyle name="20% - Accent5 11 7" xfId="453"/>
    <cellStyle name="20% - Accent5 11 8" xfId="454"/>
    <cellStyle name="20% - Accent5 11 9" xfId="455"/>
    <cellStyle name="20% - Accent5 12" xfId="456"/>
    <cellStyle name="20% - Accent5 12 2" xfId="457"/>
    <cellStyle name="20% - Accent5 12 3" xfId="458"/>
    <cellStyle name="20% - Accent5 12 4" xfId="459"/>
    <cellStyle name="20% - Accent5 13" xfId="460"/>
    <cellStyle name="20% - Accent5 13 2" xfId="461"/>
    <cellStyle name="20% - Accent5 13 3" xfId="462"/>
    <cellStyle name="20% - Accent5 2" xfId="463"/>
    <cellStyle name="20% - Accent5 2 10" xfId="464"/>
    <cellStyle name="20% - Accent5 2 11" xfId="465"/>
    <cellStyle name="20% - Accent5 2 2" xfId="466"/>
    <cellStyle name="20% - Accent5 2 3" xfId="467"/>
    <cellStyle name="20% - Accent5 2 4" xfId="468"/>
    <cellStyle name="20% - Accent5 2 5" xfId="469"/>
    <cellStyle name="20% - Accent5 2 6" xfId="470"/>
    <cellStyle name="20% - Accent5 2 7" xfId="471"/>
    <cellStyle name="20% - Accent5 2 8" xfId="472"/>
    <cellStyle name="20% - Accent5 2 9" xfId="473"/>
    <cellStyle name="20% - Accent5 3" xfId="474"/>
    <cellStyle name="20% - Accent5 3 10" xfId="475"/>
    <cellStyle name="20% - Accent5 3 2" xfId="476"/>
    <cellStyle name="20% - Accent5 3 3" xfId="477"/>
    <cellStyle name="20% - Accent5 3 4" xfId="478"/>
    <cellStyle name="20% - Accent5 3 5" xfId="479"/>
    <cellStyle name="20% - Accent5 3 6" xfId="480"/>
    <cellStyle name="20% - Accent5 3 7" xfId="481"/>
    <cellStyle name="20% - Accent5 3 8" xfId="482"/>
    <cellStyle name="20% - Accent5 3 9" xfId="483"/>
    <cellStyle name="20% - Accent5 4" xfId="484"/>
    <cellStyle name="20% - Accent5 4 10" xfId="485"/>
    <cellStyle name="20% - Accent5 4 2" xfId="486"/>
    <cellStyle name="20% - Accent5 4 3" xfId="487"/>
    <cellStyle name="20% - Accent5 4 4" xfId="488"/>
    <cellStyle name="20% - Accent5 4 5" xfId="489"/>
    <cellStyle name="20% - Accent5 4 6" xfId="490"/>
    <cellStyle name="20% - Accent5 4 7" xfId="491"/>
    <cellStyle name="20% - Accent5 4 8" xfId="492"/>
    <cellStyle name="20% - Accent5 4 9" xfId="493"/>
    <cellStyle name="20% - Accent5 5" xfId="494"/>
    <cellStyle name="20% - Accent5 5 10" xfId="495"/>
    <cellStyle name="20% - Accent5 5 2" xfId="496"/>
    <cellStyle name="20% - Accent5 5 3" xfId="497"/>
    <cellStyle name="20% - Accent5 5 4" xfId="498"/>
    <cellStyle name="20% - Accent5 5 5" xfId="499"/>
    <cellStyle name="20% - Accent5 5 6" xfId="500"/>
    <cellStyle name="20% - Accent5 5 7" xfId="501"/>
    <cellStyle name="20% - Accent5 5 8" xfId="502"/>
    <cellStyle name="20% - Accent5 5 9" xfId="503"/>
    <cellStyle name="20% - Accent5 6" xfId="504"/>
    <cellStyle name="20% - Accent5 6 10" xfId="505"/>
    <cellStyle name="20% - Accent5 6 2" xfId="506"/>
    <cellStyle name="20% - Accent5 6 3" xfId="507"/>
    <cellStyle name="20% - Accent5 6 4" xfId="508"/>
    <cellStyle name="20% - Accent5 6 5" xfId="509"/>
    <cellStyle name="20% - Accent5 6 6" xfId="510"/>
    <cellStyle name="20% - Accent5 6 7" xfId="511"/>
    <cellStyle name="20% - Accent5 6 8" xfId="512"/>
    <cellStyle name="20% - Accent5 6 9" xfId="513"/>
    <cellStyle name="20% - Accent5 7" xfId="514"/>
    <cellStyle name="20% - Accent5 7 10" xfId="515"/>
    <cellStyle name="20% - Accent5 7 2" xfId="516"/>
    <cellStyle name="20% - Accent5 7 3" xfId="517"/>
    <cellStyle name="20% - Accent5 7 4" xfId="518"/>
    <cellStyle name="20% - Accent5 7 5" xfId="519"/>
    <cellStyle name="20% - Accent5 7 6" xfId="520"/>
    <cellStyle name="20% - Accent5 7 7" xfId="521"/>
    <cellStyle name="20% - Accent5 7 8" xfId="522"/>
    <cellStyle name="20% - Accent5 7 9" xfId="523"/>
    <cellStyle name="20% - Accent5 8" xfId="524"/>
    <cellStyle name="20% - Accent5 8 10" xfId="525"/>
    <cellStyle name="20% - Accent5 8 2" xfId="526"/>
    <cellStyle name="20% - Accent5 8 3" xfId="527"/>
    <cellStyle name="20% - Accent5 8 4" xfId="528"/>
    <cellStyle name="20% - Accent5 8 5" xfId="529"/>
    <cellStyle name="20% - Accent5 8 6" xfId="530"/>
    <cellStyle name="20% - Accent5 8 7" xfId="531"/>
    <cellStyle name="20% - Accent5 8 8" xfId="532"/>
    <cellStyle name="20% - Accent5 8 9" xfId="533"/>
    <cellStyle name="20% - Accent5 9" xfId="534"/>
    <cellStyle name="20% - Accent5 9 10" xfId="535"/>
    <cellStyle name="20% - Accent5 9 2" xfId="536"/>
    <cellStyle name="20% - Accent5 9 3" xfId="537"/>
    <cellStyle name="20% - Accent5 9 4" xfId="538"/>
    <cellStyle name="20% - Accent5 9 5" xfId="539"/>
    <cellStyle name="20% - Accent5 9 6" xfId="540"/>
    <cellStyle name="20% - Accent5 9 7" xfId="541"/>
    <cellStyle name="20% - Accent5 9 8" xfId="542"/>
    <cellStyle name="20% - Accent5 9 9" xfId="543"/>
    <cellStyle name="20% - Accent6 10" xfId="544"/>
    <cellStyle name="20% - Accent6 10 10" xfId="545"/>
    <cellStyle name="20% - Accent6 10 2" xfId="546"/>
    <cellStyle name="20% - Accent6 10 3" xfId="547"/>
    <cellStyle name="20% - Accent6 10 4" xfId="548"/>
    <cellStyle name="20% - Accent6 10 5" xfId="549"/>
    <cellStyle name="20% - Accent6 10 6" xfId="550"/>
    <cellStyle name="20% - Accent6 10 7" xfId="551"/>
    <cellStyle name="20% - Accent6 10 8" xfId="552"/>
    <cellStyle name="20% - Accent6 10 9" xfId="553"/>
    <cellStyle name="20% - Accent6 11" xfId="554"/>
    <cellStyle name="20% - Accent6 11 10" xfId="555"/>
    <cellStyle name="20% - Accent6 11 2" xfId="556"/>
    <cellStyle name="20% - Accent6 11 3" xfId="557"/>
    <cellStyle name="20% - Accent6 11 4" xfId="558"/>
    <cellStyle name="20% - Accent6 11 5" xfId="559"/>
    <cellStyle name="20% - Accent6 11 6" xfId="560"/>
    <cellStyle name="20% - Accent6 11 7" xfId="561"/>
    <cellStyle name="20% - Accent6 11 8" xfId="562"/>
    <cellStyle name="20% - Accent6 11 9" xfId="563"/>
    <cellStyle name="20% - Accent6 12" xfId="564"/>
    <cellStyle name="20% - Accent6 12 2" xfId="565"/>
    <cellStyle name="20% - Accent6 12 3" xfId="566"/>
    <cellStyle name="20% - Accent6 12 4" xfId="567"/>
    <cellStyle name="20% - Accent6 13" xfId="568"/>
    <cellStyle name="20% - Accent6 13 2" xfId="569"/>
    <cellStyle name="20% - Accent6 13 3" xfId="570"/>
    <cellStyle name="20% - Accent6 2" xfId="571"/>
    <cellStyle name="20% - Accent6 2 10" xfId="572"/>
    <cellStyle name="20% - Accent6 2 11" xfId="573"/>
    <cellStyle name="20% - Accent6 2 2" xfId="574"/>
    <cellStyle name="20% - Accent6 2 3" xfId="575"/>
    <cellStyle name="20% - Accent6 2 4" xfId="576"/>
    <cellStyle name="20% - Accent6 2 5" xfId="577"/>
    <cellStyle name="20% - Accent6 2 6" xfId="578"/>
    <cellStyle name="20% - Accent6 2 7" xfId="579"/>
    <cellStyle name="20% - Accent6 2 8" xfId="580"/>
    <cellStyle name="20% - Accent6 2 9" xfId="581"/>
    <cellStyle name="20% - Accent6 3" xfId="582"/>
    <cellStyle name="20% - Accent6 3 10" xfId="583"/>
    <cellStyle name="20% - Accent6 3 2" xfId="584"/>
    <cellStyle name="20% - Accent6 3 3" xfId="585"/>
    <cellStyle name="20% - Accent6 3 4" xfId="586"/>
    <cellStyle name="20% - Accent6 3 5" xfId="587"/>
    <cellStyle name="20% - Accent6 3 6" xfId="588"/>
    <cellStyle name="20% - Accent6 3 7" xfId="589"/>
    <cellStyle name="20% - Accent6 3 8" xfId="590"/>
    <cellStyle name="20% - Accent6 3 9" xfId="591"/>
    <cellStyle name="20% - Accent6 4" xfId="592"/>
    <cellStyle name="20% - Accent6 4 10" xfId="593"/>
    <cellStyle name="20% - Accent6 4 2" xfId="594"/>
    <cellStyle name="20% - Accent6 4 3" xfId="595"/>
    <cellStyle name="20% - Accent6 4 4" xfId="596"/>
    <cellStyle name="20% - Accent6 4 5" xfId="597"/>
    <cellStyle name="20% - Accent6 4 6" xfId="598"/>
    <cellStyle name="20% - Accent6 4 7" xfId="599"/>
    <cellStyle name="20% - Accent6 4 8" xfId="600"/>
    <cellStyle name="20% - Accent6 4 9" xfId="601"/>
    <cellStyle name="20% - Accent6 5" xfId="602"/>
    <cellStyle name="20% - Accent6 5 10" xfId="603"/>
    <cellStyle name="20% - Accent6 5 2" xfId="604"/>
    <cellStyle name="20% - Accent6 5 3" xfId="605"/>
    <cellStyle name="20% - Accent6 5 4" xfId="606"/>
    <cellStyle name="20% - Accent6 5 5" xfId="607"/>
    <cellStyle name="20% - Accent6 5 6" xfId="608"/>
    <cellStyle name="20% - Accent6 5 7" xfId="609"/>
    <cellStyle name="20% - Accent6 5 8" xfId="610"/>
    <cellStyle name="20% - Accent6 5 9" xfId="611"/>
    <cellStyle name="20% - Accent6 6" xfId="612"/>
    <cellStyle name="20% - Accent6 6 10" xfId="613"/>
    <cellStyle name="20% - Accent6 6 2" xfId="614"/>
    <cellStyle name="20% - Accent6 6 3" xfId="615"/>
    <cellStyle name="20% - Accent6 6 4" xfId="616"/>
    <cellStyle name="20% - Accent6 6 5" xfId="617"/>
    <cellStyle name="20% - Accent6 6 6" xfId="618"/>
    <cellStyle name="20% - Accent6 6 7" xfId="619"/>
    <cellStyle name="20% - Accent6 6 8" xfId="620"/>
    <cellStyle name="20% - Accent6 6 9" xfId="621"/>
    <cellStyle name="20% - Accent6 7" xfId="622"/>
    <cellStyle name="20% - Accent6 7 10" xfId="623"/>
    <cellStyle name="20% - Accent6 7 2" xfId="624"/>
    <cellStyle name="20% - Accent6 7 3" xfId="625"/>
    <cellStyle name="20% - Accent6 7 4" xfId="626"/>
    <cellStyle name="20% - Accent6 7 5" xfId="627"/>
    <cellStyle name="20% - Accent6 7 6" xfId="628"/>
    <cellStyle name="20% - Accent6 7 7" xfId="629"/>
    <cellStyle name="20% - Accent6 7 8" xfId="630"/>
    <cellStyle name="20% - Accent6 7 9" xfId="631"/>
    <cellStyle name="20% - Accent6 8" xfId="632"/>
    <cellStyle name="20% - Accent6 8 10" xfId="633"/>
    <cellStyle name="20% - Accent6 8 2" xfId="634"/>
    <cellStyle name="20% - Accent6 8 3" xfId="635"/>
    <cellStyle name="20% - Accent6 8 4" xfId="636"/>
    <cellStyle name="20% - Accent6 8 5" xfId="637"/>
    <cellStyle name="20% - Accent6 8 6" xfId="638"/>
    <cellStyle name="20% - Accent6 8 7" xfId="639"/>
    <cellStyle name="20% - Accent6 8 8" xfId="640"/>
    <cellStyle name="20% - Accent6 8 9" xfId="641"/>
    <cellStyle name="20% - Accent6 9" xfId="642"/>
    <cellStyle name="20% - Accent6 9 10" xfId="643"/>
    <cellStyle name="20% - Accent6 9 2" xfId="644"/>
    <cellStyle name="20% - Accent6 9 3" xfId="645"/>
    <cellStyle name="20% - Accent6 9 4" xfId="646"/>
    <cellStyle name="20% - Accent6 9 5" xfId="647"/>
    <cellStyle name="20% - Accent6 9 6" xfId="648"/>
    <cellStyle name="20% - Accent6 9 7" xfId="649"/>
    <cellStyle name="20% - Accent6 9 8" xfId="650"/>
    <cellStyle name="20% - Accent6 9 9" xfId="651"/>
    <cellStyle name="20% - Énfasis1" xfId="652"/>
    <cellStyle name="20% - Énfasis1 2" xfId="653"/>
    <cellStyle name="20% - Énfasis1 2 2" xfId="654"/>
    <cellStyle name="20% - Énfasis1 3" xfId="655"/>
    <cellStyle name="20% - Énfasis1_CPC Gathering Line Piping Estimate" xfId="656"/>
    <cellStyle name="20% - Énfasis2" xfId="657"/>
    <cellStyle name="20% - Énfasis2 2" xfId="658"/>
    <cellStyle name="20% - Énfasis2 2 2" xfId="659"/>
    <cellStyle name="20% - Énfasis2 3" xfId="660"/>
    <cellStyle name="20% - Énfasis2_CPC Gathering Line Piping Estimate" xfId="661"/>
    <cellStyle name="20% - Énfasis3" xfId="662"/>
    <cellStyle name="20% - Énfasis3 2" xfId="663"/>
    <cellStyle name="20% - Énfasis3 2 2" xfId="664"/>
    <cellStyle name="20% - Énfasis3 3" xfId="665"/>
    <cellStyle name="20% - Énfasis3_CPC Gathering Line Piping Estimate" xfId="666"/>
    <cellStyle name="20% - Énfasis4" xfId="667"/>
    <cellStyle name="20% - Énfasis4 2" xfId="668"/>
    <cellStyle name="20% - Énfasis4 2 2" xfId="669"/>
    <cellStyle name="20% - Énfasis4 3" xfId="670"/>
    <cellStyle name="20% - Énfasis4_CPC Gathering Line Piping Estimate" xfId="671"/>
    <cellStyle name="20% - Énfasis5" xfId="672"/>
    <cellStyle name="20% - Énfasis5 2" xfId="673"/>
    <cellStyle name="20% - Énfasis5 2 2" xfId="674"/>
    <cellStyle name="20% - Énfasis5 3" xfId="675"/>
    <cellStyle name="20% - Énfasis5_CPC Gathering Line Piping Estimate" xfId="676"/>
    <cellStyle name="20% - Énfasis6" xfId="677"/>
    <cellStyle name="20% - Énfasis6 2" xfId="678"/>
    <cellStyle name="20% - Énfasis6 2 2" xfId="679"/>
    <cellStyle name="20% - Énfasis6 3" xfId="680"/>
    <cellStyle name="20% - Énfasis6_CPC Gathering Line Piping Estimate" xfId="681"/>
    <cellStyle name="40% - Accent1 10" xfId="682"/>
    <cellStyle name="40% - Accent1 10 10" xfId="683"/>
    <cellStyle name="40% - Accent1 10 2" xfId="684"/>
    <cellStyle name="40% - Accent1 10 3" xfId="685"/>
    <cellStyle name="40% - Accent1 10 4" xfId="686"/>
    <cellStyle name="40% - Accent1 10 5" xfId="687"/>
    <cellStyle name="40% - Accent1 10 6" xfId="688"/>
    <cellStyle name="40% - Accent1 10 7" xfId="689"/>
    <cellStyle name="40% - Accent1 10 8" xfId="690"/>
    <cellStyle name="40% - Accent1 10 9" xfId="691"/>
    <cellStyle name="40% - Accent1 11" xfId="692"/>
    <cellStyle name="40% - Accent1 11 10" xfId="693"/>
    <cellStyle name="40% - Accent1 11 2" xfId="694"/>
    <cellStyle name="40% - Accent1 11 3" xfId="695"/>
    <cellStyle name="40% - Accent1 11 4" xfId="696"/>
    <cellStyle name="40% - Accent1 11 5" xfId="697"/>
    <cellStyle name="40% - Accent1 11 6" xfId="698"/>
    <cellStyle name="40% - Accent1 11 7" xfId="699"/>
    <cellStyle name="40% - Accent1 11 8" xfId="700"/>
    <cellStyle name="40% - Accent1 11 9" xfId="701"/>
    <cellStyle name="40% - Accent1 12" xfId="702"/>
    <cellStyle name="40% - Accent1 12 2" xfId="703"/>
    <cellStyle name="40% - Accent1 12 3" xfId="704"/>
    <cellStyle name="40% - Accent1 12 4" xfId="705"/>
    <cellStyle name="40% - Accent1 13" xfId="706"/>
    <cellStyle name="40% - Accent1 13 2" xfId="707"/>
    <cellStyle name="40% - Accent1 13 3" xfId="708"/>
    <cellStyle name="40% - Accent1 2" xfId="709"/>
    <cellStyle name="40% - Accent1 2 10" xfId="710"/>
    <cellStyle name="40% - Accent1 2 11" xfId="711"/>
    <cellStyle name="40% - Accent1 2 2" xfId="712"/>
    <cellStyle name="40% - Accent1 2 3" xfId="713"/>
    <cellStyle name="40% - Accent1 2 4" xfId="714"/>
    <cellStyle name="40% - Accent1 2 5" xfId="715"/>
    <cellStyle name="40% - Accent1 2 6" xfId="716"/>
    <cellStyle name="40% - Accent1 2 7" xfId="717"/>
    <cellStyle name="40% - Accent1 2 8" xfId="718"/>
    <cellStyle name="40% - Accent1 2 9" xfId="719"/>
    <cellStyle name="40% - Accent1 3" xfId="720"/>
    <cellStyle name="40% - Accent1 3 10" xfId="721"/>
    <cellStyle name="40% - Accent1 3 2" xfId="722"/>
    <cellStyle name="40% - Accent1 3 3" xfId="723"/>
    <cellStyle name="40% - Accent1 3 4" xfId="724"/>
    <cellStyle name="40% - Accent1 3 5" xfId="725"/>
    <cellStyle name="40% - Accent1 3 6" xfId="726"/>
    <cellStyle name="40% - Accent1 3 7" xfId="727"/>
    <cellStyle name="40% - Accent1 3 8" xfId="728"/>
    <cellStyle name="40% - Accent1 3 9" xfId="729"/>
    <cellStyle name="40% - Accent1 4" xfId="730"/>
    <cellStyle name="40% - Accent1 4 10" xfId="731"/>
    <cellStyle name="40% - Accent1 4 2" xfId="732"/>
    <cellStyle name="40% - Accent1 4 3" xfId="733"/>
    <cellStyle name="40% - Accent1 4 4" xfId="734"/>
    <cellStyle name="40% - Accent1 4 5" xfId="735"/>
    <cellStyle name="40% - Accent1 4 6" xfId="736"/>
    <cellStyle name="40% - Accent1 4 7" xfId="737"/>
    <cellStyle name="40% - Accent1 4 8" xfId="738"/>
    <cellStyle name="40% - Accent1 4 9" xfId="739"/>
    <cellStyle name="40% - Accent1 5" xfId="740"/>
    <cellStyle name="40% - Accent1 5 10" xfId="741"/>
    <cellStyle name="40% - Accent1 5 2" xfId="742"/>
    <cellStyle name="40% - Accent1 5 3" xfId="743"/>
    <cellStyle name="40% - Accent1 5 4" xfId="744"/>
    <cellStyle name="40% - Accent1 5 5" xfId="745"/>
    <cellStyle name="40% - Accent1 5 6" xfId="746"/>
    <cellStyle name="40% - Accent1 5 7" xfId="747"/>
    <cellStyle name="40% - Accent1 5 8" xfId="748"/>
    <cellStyle name="40% - Accent1 5 9" xfId="749"/>
    <cellStyle name="40% - Accent1 6" xfId="750"/>
    <cellStyle name="40% - Accent1 6 10" xfId="751"/>
    <cellStyle name="40% - Accent1 6 2" xfId="752"/>
    <cellStyle name="40% - Accent1 6 3" xfId="753"/>
    <cellStyle name="40% - Accent1 6 4" xfId="754"/>
    <cellStyle name="40% - Accent1 6 5" xfId="755"/>
    <cellStyle name="40% - Accent1 6 6" xfId="756"/>
    <cellStyle name="40% - Accent1 6 7" xfId="757"/>
    <cellStyle name="40% - Accent1 6 8" xfId="758"/>
    <cellStyle name="40% - Accent1 6 9" xfId="759"/>
    <cellStyle name="40% - Accent1 7" xfId="760"/>
    <cellStyle name="40% - Accent1 7 10" xfId="761"/>
    <cellStyle name="40% - Accent1 7 2" xfId="762"/>
    <cellStyle name="40% - Accent1 7 3" xfId="763"/>
    <cellStyle name="40% - Accent1 7 4" xfId="764"/>
    <cellStyle name="40% - Accent1 7 5" xfId="765"/>
    <cellStyle name="40% - Accent1 7 6" xfId="766"/>
    <cellStyle name="40% - Accent1 7 7" xfId="767"/>
    <cellStyle name="40% - Accent1 7 8" xfId="768"/>
    <cellStyle name="40% - Accent1 7 9" xfId="769"/>
    <cellStyle name="40% - Accent1 8" xfId="770"/>
    <cellStyle name="40% - Accent1 8 10" xfId="771"/>
    <cellStyle name="40% - Accent1 8 2" xfId="772"/>
    <cellStyle name="40% - Accent1 8 3" xfId="773"/>
    <cellStyle name="40% - Accent1 8 4" xfId="774"/>
    <cellStyle name="40% - Accent1 8 5" xfId="775"/>
    <cellStyle name="40% - Accent1 8 6" xfId="776"/>
    <cellStyle name="40% - Accent1 8 7" xfId="777"/>
    <cellStyle name="40% - Accent1 8 8" xfId="778"/>
    <cellStyle name="40% - Accent1 8 9" xfId="779"/>
    <cellStyle name="40% - Accent1 9" xfId="780"/>
    <cellStyle name="40% - Accent1 9 10" xfId="781"/>
    <cellStyle name="40% - Accent1 9 2" xfId="782"/>
    <cellStyle name="40% - Accent1 9 3" xfId="783"/>
    <cellStyle name="40% - Accent1 9 4" xfId="784"/>
    <cellStyle name="40% - Accent1 9 5" xfId="785"/>
    <cellStyle name="40% - Accent1 9 6" xfId="786"/>
    <cellStyle name="40% - Accent1 9 7" xfId="787"/>
    <cellStyle name="40% - Accent1 9 8" xfId="788"/>
    <cellStyle name="40% - Accent1 9 9" xfId="789"/>
    <cellStyle name="40% - Accent2 10" xfId="790"/>
    <cellStyle name="40% - Accent2 10 10" xfId="791"/>
    <cellStyle name="40% - Accent2 10 2" xfId="792"/>
    <cellStyle name="40% - Accent2 10 3" xfId="793"/>
    <cellStyle name="40% - Accent2 10 4" xfId="794"/>
    <cellStyle name="40% - Accent2 10 5" xfId="795"/>
    <cellStyle name="40% - Accent2 10 6" xfId="796"/>
    <cellStyle name="40% - Accent2 10 7" xfId="797"/>
    <cellStyle name="40% - Accent2 10 8" xfId="798"/>
    <cellStyle name="40% - Accent2 10 9" xfId="799"/>
    <cellStyle name="40% - Accent2 11" xfId="800"/>
    <cellStyle name="40% - Accent2 11 10" xfId="801"/>
    <cellStyle name="40% - Accent2 11 2" xfId="802"/>
    <cellStyle name="40% - Accent2 11 3" xfId="803"/>
    <cellStyle name="40% - Accent2 11 4" xfId="804"/>
    <cellStyle name="40% - Accent2 11 5" xfId="805"/>
    <cellStyle name="40% - Accent2 11 6" xfId="806"/>
    <cellStyle name="40% - Accent2 11 7" xfId="807"/>
    <cellStyle name="40% - Accent2 11 8" xfId="808"/>
    <cellStyle name="40% - Accent2 11 9" xfId="809"/>
    <cellStyle name="40% - Accent2 12" xfId="810"/>
    <cellStyle name="40% - Accent2 12 2" xfId="811"/>
    <cellStyle name="40% - Accent2 12 3" xfId="812"/>
    <cellStyle name="40% - Accent2 12 4" xfId="813"/>
    <cellStyle name="40% - Accent2 13" xfId="814"/>
    <cellStyle name="40% - Accent2 13 2" xfId="815"/>
    <cellStyle name="40% - Accent2 13 3" xfId="816"/>
    <cellStyle name="40% - Accent2 2" xfId="817"/>
    <cellStyle name="40% - Accent2 2 10" xfId="818"/>
    <cellStyle name="40% - Accent2 2 11" xfId="819"/>
    <cellStyle name="40% - Accent2 2 2" xfId="820"/>
    <cellStyle name="40% - Accent2 2 3" xfId="821"/>
    <cellStyle name="40% - Accent2 2 4" xfId="822"/>
    <cellStyle name="40% - Accent2 2 5" xfId="823"/>
    <cellStyle name="40% - Accent2 2 6" xfId="824"/>
    <cellStyle name="40% - Accent2 2 7" xfId="825"/>
    <cellStyle name="40% - Accent2 2 8" xfId="826"/>
    <cellStyle name="40% - Accent2 2 9" xfId="827"/>
    <cellStyle name="40% - Accent2 3" xfId="828"/>
    <cellStyle name="40% - Accent2 3 10" xfId="829"/>
    <cellStyle name="40% - Accent2 3 2" xfId="830"/>
    <cellStyle name="40% - Accent2 3 3" xfId="831"/>
    <cellStyle name="40% - Accent2 3 4" xfId="832"/>
    <cellStyle name="40% - Accent2 3 5" xfId="833"/>
    <cellStyle name="40% - Accent2 3 6" xfId="834"/>
    <cellStyle name="40% - Accent2 3 7" xfId="835"/>
    <cellStyle name="40% - Accent2 3 8" xfId="836"/>
    <cellStyle name="40% - Accent2 3 9" xfId="837"/>
    <cellStyle name="40% - Accent2 4" xfId="838"/>
    <cellStyle name="40% - Accent2 4 10" xfId="839"/>
    <cellStyle name="40% - Accent2 4 2" xfId="840"/>
    <cellStyle name="40% - Accent2 4 3" xfId="841"/>
    <cellStyle name="40% - Accent2 4 4" xfId="842"/>
    <cellStyle name="40% - Accent2 4 5" xfId="843"/>
    <cellStyle name="40% - Accent2 4 6" xfId="844"/>
    <cellStyle name="40% - Accent2 4 7" xfId="845"/>
    <cellStyle name="40% - Accent2 4 8" xfId="846"/>
    <cellStyle name="40% - Accent2 4 9" xfId="847"/>
    <cellStyle name="40% - Accent2 5" xfId="848"/>
    <cellStyle name="40% - Accent2 5 10" xfId="849"/>
    <cellStyle name="40% - Accent2 5 2" xfId="850"/>
    <cellStyle name="40% - Accent2 5 3" xfId="851"/>
    <cellStyle name="40% - Accent2 5 4" xfId="852"/>
    <cellStyle name="40% - Accent2 5 5" xfId="853"/>
    <cellStyle name="40% - Accent2 5 6" xfId="854"/>
    <cellStyle name="40% - Accent2 5 7" xfId="855"/>
    <cellStyle name="40% - Accent2 5 8" xfId="856"/>
    <cellStyle name="40% - Accent2 5 9" xfId="857"/>
    <cellStyle name="40% - Accent2 6" xfId="858"/>
    <cellStyle name="40% - Accent2 6 10" xfId="859"/>
    <cellStyle name="40% - Accent2 6 2" xfId="860"/>
    <cellStyle name="40% - Accent2 6 3" xfId="861"/>
    <cellStyle name="40% - Accent2 6 4" xfId="862"/>
    <cellStyle name="40% - Accent2 6 5" xfId="863"/>
    <cellStyle name="40% - Accent2 6 6" xfId="864"/>
    <cellStyle name="40% - Accent2 6 7" xfId="865"/>
    <cellStyle name="40% - Accent2 6 8" xfId="866"/>
    <cellStyle name="40% - Accent2 6 9" xfId="867"/>
    <cellStyle name="40% - Accent2 7" xfId="868"/>
    <cellStyle name="40% - Accent2 7 10" xfId="869"/>
    <cellStyle name="40% - Accent2 7 2" xfId="870"/>
    <cellStyle name="40% - Accent2 7 3" xfId="871"/>
    <cellStyle name="40% - Accent2 7 4" xfId="872"/>
    <cellStyle name="40% - Accent2 7 5" xfId="873"/>
    <cellStyle name="40% - Accent2 7 6" xfId="874"/>
    <cellStyle name="40% - Accent2 7 7" xfId="875"/>
    <cellStyle name="40% - Accent2 7 8" xfId="876"/>
    <cellStyle name="40% - Accent2 7 9" xfId="877"/>
    <cellStyle name="40% - Accent2 8" xfId="878"/>
    <cellStyle name="40% - Accent2 8 10" xfId="879"/>
    <cellStyle name="40% - Accent2 8 2" xfId="880"/>
    <cellStyle name="40% - Accent2 8 3" xfId="881"/>
    <cellStyle name="40% - Accent2 8 4" xfId="882"/>
    <cellStyle name="40% - Accent2 8 5" xfId="883"/>
    <cellStyle name="40% - Accent2 8 6" xfId="884"/>
    <cellStyle name="40% - Accent2 8 7" xfId="885"/>
    <cellStyle name="40% - Accent2 8 8" xfId="886"/>
    <cellStyle name="40% - Accent2 8 9" xfId="887"/>
    <cellStyle name="40% - Accent2 9" xfId="888"/>
    <cellStyle name="40% - Accent2 9 10" xfId="889"/>
    <cellStyle name="40% - Accent2 9 2" xfId="890"/>
    <cellStyle name="40% - Accent2 9 3" xfId="891"/>
    <cellStyle name="40% - Accent2 9 4" xfId="892"/>
    <cellStyle name="40% - Accent2 9 5" xfId="893"/>
    <cellStyle name="40% - Accent2 9 6" xfId="894"/>
    <cellStyle name="40% - Accent2 9 7" xfId="895"/>
    <cellStyle name="40% - Accent2 9 8" xfId="896"/>
    <cellStyle name="40% - Accent2 9 9" xfId="897"/>
    <cellStyle name="40% - Accent3 10" xfId="898"/>
    <cellStyle name="40% - Accent3 10 10" xfId="899"/>
    <cellStyle name="40% - Accent3 10 2" xfId="900"/>
    <cellStyle name="40% - Accent3 10 3" xfId="901"/>
    <cellStyle name="40% - Accent3 10 4" xfId="902"/>
    <cellStyle name="40% - Accent3 10 5" xfId="903"/>
    <cellStyle name="40% - Accent3 10 6" xfId="904"/>
    <cellStyle name="40% - Accent3 10 7" xfId="905"/>
    <cellStyle name="40% - Accent3 10 8" xfId="906"/>
    <cellStyle name="40% - Accent3 10 9" xfId="907"/>
    <cellStyle name="40% - Accent3 11" xfId="908"/>
    <cellStyle name="40% - Accent3 11 10" xfId="909"/>
    <cellStyle name="40% - Accent3 11 2" xfId="910"/>
    <cellStyle name="40% - Accent3 11 3" xfId="911"/>
    <cellStyle name="40% - Accent3 11 4" xfId="912"/>
    <cellStyle name="40% - Accent3 11 5" xfId="913"/>
    <cellStyle name="40% - Accent3 11 6" xfId="914"/>
    <cellStyle name="40% - Accent3 11 7" xfId="915"/>
    <cellStyle name="40% - Accent3 11 8" xfId="916"/>
    <cellStyle name="40% - Accent3 11 9" xfId="917"/>
    <cellStyle name="40% - Accent3 12" xfId="918"/>
    <cellStyle name="40% - Accent3 12 2" xfId="919"/>
    <cellStyle name="40% - Accent3 12 3" xfId="920"/>
    <cellStyle name="40% - Accent3 12 4" xfId="921"/>
    <cellStyle name="40% - Accent3 13" xfId="922"/>
    <cellStyle name="40% - Accent3 13 2" xfId="923"/>
    <cellStyle name="40% - Accent3 13 3" xfId="924"/>
    <cellStyle name="40% - Accent3 2" xfId="925"/>
    <cellStyle name="40% - Accent3 2 10" xfId="926"/>
    <cellStyle name="40% - Accent3 2 11" xfId="927"/>
    <cellStyle name="40% - Accent3 2 2" xfId="928"/>
    <cellStyle name="40% - Accent3 2 3" xfId="929"/>
    <cellStyle name="40% - Accent3 2 4" xfId="930"/>
    <cellStyle name="40% - Accent3 2 5" xfId="931"/>
    <cellStyle name="40% - Accent3 2 6" xfId="932"/>
    <cellStyle name="40% - Accent3 2 7" xfId="933"/>
    <cellStyle name="40% - Accent3 2 8" xfId="934"/>
    <cellStyle name="40% - Accent3 2 9" xfId="935"/>
    <cellStyle name="40% - Accent3 3" xfId="936"/>
    <cellStyle name="40% - Accent3 3 10" xfId="937"/>
    <cellStyle name="40% - Accent3 3 2" xfId="938"/>
    <cellStyle name="40% - Accent3 3 3" xfId="939"/>
    <cellStyle name="40% - Accent3 3 4" xfId="940"/>
    <cellStyle name="40% - Accent3 3 5" xfId="941"/>
    <cellStyle name="40% - Accent3 3 6" xfId="942"/>
    <cellStyle name="40% - Accent3 3 7" xfId="943"/>
    <cellStyle name="40% - Accent3 3 8" xfId="944"/>
    <cellStyle name="40% - Accent3 3 9" xfId="945"/>
    <cellStyle name="40% - Accent3 4" xfId="946"/>
    <cellStyle name="40% - Accent3 4 10" xfId="947"/>
    <cellStyle name="40% - Accent3 4 2" xfId="948"/>
    <cellStyle name="40% - Accent3 4 3" xfId="949"/>
    <cellStyle name="40% - Accent3 4 4" xfId="950"/>
    <cellStyle name="40% - Accent3 4 5" xfId="951"/>
    <cellStyle name="40% - Accent3 4 6" xfId="952"/>
    <cellStyle name="40% - Accent3 4 7" xfId="953"/>
    <cellStyle name="40% - Accent3 4 8" xfId="954"/>
    <cellStyle name="40% - Accent3 4 9" xfId="955"/>
    <cellStyle name="40% - Accent3 5" xfId="956"/>
    <cellStyle name="40% - Accent3 5 10" xfId="957"/>
    <cellStyle name="40% - Accent3 5 2" xfId="958"/>
    <cellStyle name="40% - Accent3 5 3" xfId="959"/>
    <cellStyle name="40% - Accent3 5 4" xfId="960"/>
    <cellStyle name="40% - Accent3 5 5" xfId="961"/>
    <cellStyle name="40% - Accent3 5 6" xfId="962"/>
    <cellStyle name="40% - Accent3 5 7" xfId="963"/>
    <cellStyle name="40% - Accent3 5 8" xfId="964"/>
    <cellStyle name="40% - Accent3 5 9" xfId="965"/>
    <cellStyle name="40% - Accent3 6" xfId="966"/>
    <cellStyle name="40% - Accent3 6 10" xfId="967"/>
    <cellStyle name="40% - Accent3 6 2" xfId="968"/>
    <cellStyle name="40% - Accent3 6 3" xfId="969"/>
    <cellStyle name="40% - Accent3 6 4" xfId="970"/>
    <cellStyle name="40% - Accent3 6 5" xfId="971"/>
    <cellStyle name="40% - Accent3 6 6" xfId="972"/>
    <cellStyle name="40% - Accent3 6 7" xfId="973"/>
    <cellStyle name="40% - Accent3 6 8" xfId="974"/>
    <cellStyle name="40% - Accent3 6 9" xfId="975"/>
    <cellStyle name="40% - Accent3 7" xfId="976"/>
    <cellStyle name="40% - Accent3 7 10" xfId="977"/>
    <cellStyle name="40% - Accent3 7 2" xfId="978"/>
    <cellStyle name="40% - Accent3 7 3" xfId="979"/>
    <cellStyle name="40% - Accent3 7 4" xfId="980"/>
    <cellStyle name="40% - Accent3 7 5" xfId="981"/>
    <cellStyle name="40% - Accent3 7 6" xfId="982"/>
    <cellStyle name="40% - Accent3 7 7" xfId="983"/>
    <cellStyle name="40% - Accent3 7 8" xfId="984"/>
    <cellStyle name="40% - Accent3 7 9" xfId="985"/>
    <cellStyle name="40% - Accent3 8" xfId="986"/>
    <cellStyle name="40% - Accent3 8 10" xfId="987"/>
    <cellStyle name="40% - Accent3 8 2" xfId="988"/>
    <cellStyle name="40% - Accent3 8 3" xfId="989"/>
    <cellStyle name="40% - Accent3 8 4" xfId="990"/>
    <cellStyle name="40% - Accent3 8 5" xfId="991"/>
    <cellStyle name="40% - Accent3 8 6" xfId="992"/>
    <cellStyle name="40% - Accent3 8 7" xfId="993"/>
    <cellStyle name="40% - Accent3 8 8" xfId="994"/>
    <cellStyle name="40% - Accent3 8 9" xfId="995"/>
    <cellStyle name="40% - Accent3 9" xfId="996"/>
    <cellStyle name="40% - Accent3 9 10" xfId="997"/>
    <cellStyle name="40% - Accent3 9 2" xfId="998"/>
    <cellStyle name="40% - Accent3 9 3" xfId="999"/>
    <cellStyle name="40% - Accent3 9 4" xfId="1000"/>
    <cellStyle name="40% - Accent3 9 5" xfId="1001"/>
    <cellStyle name="40% - Accent3 9 6" xfId="1002"/>
    <cellStyle name="40% - Accent3 9 7" xfId="1003"/>
    <cellStyle name="40% - Accent3 9 8" xfId="1004"/>
    <cellStyle name="40% - Accent3 9 9" xfId="1005"/>
    <cellStyle name="40% - Accent4 10" xfId="1006"/>
    <cellStyle name="40% - Accent4 10 10" xfId="1007"/>
    <cellStyle name="40% - Accent4 10 2" xfId="1008"/>
    <cellStyle name="40% - Accent4 10 3" xfId="1009"/>
    <cellStyle name="40% - Accent4 10 4" xfId="1010"/>
    <cellStyle name="40% - Accent4 10 5" xfId="1011"/>
    <cellStyle name="40% - Accent4 10 6" xfId="1012"/>
    <cellStyle name="40% - Accent4 10 7" xfId="1013"/>
    <cellStyle name="40% - Accent4 10 8" xfId="1014"/>
    <cellStyle name="40% - Accent4 10 9" xfId="1015"/>
    <cellStyle name="40% - Accent4 11" xfId="1016"/>
    <cellStyle name="40% - Accent4 11 10" xfId="1017"/>
    <cellStyle name="40% - Accent4 11 2" xfId="1018"/>
    <cellStyle name="40% - Accent4 11 3" xfId="1019"/>
    <cellStyle name="40% - Accent4 11 4" xfId="1020"/>
    <cellStyle name="40% - Accent4 11 5" xfId="1021"/>
    <cellStyle name="40% - Accent4 11 6" xfId="1022"/>
    <cellStyle name="40% - Accent4 11 7" xfId="1023"/>
    <cellStyle name="40% - Accent4 11 8" xfId="1024"/>
    <cellStyle name="40% - Accent4 11 9" xfId="1025"/>
    <cellStyle name="40% - Accent4 12" xfId="1026"/>
    <cellStyle name="40% - Accent4 12 2" xfId="1027"/>
    <cellStyle name="40% - Accent4 12 3" xfId="1028"/>
    <cellStyle name="40% - Accent4 12 4" xfId="1029"/>
    <cellStyle name="40% - Accent4 13" xfId="1030"/>
    <cellStyle name="40% - Accent4 13 2" xfId="1031"/>
    <cellStyle name="40% - Accent4 13 3" xfId="1032"/>
    <cellStyle name="40% - Accent4 2" xfId="1033"/>
    <cellStyle name="40% - Accent4 2 10" xfId="1034"/>
    <cellStyle name="40% - Accent4 2 11" xfId="1035"/>
    <cellStyle name="40% - Accent4 2 2" xfId="1036"/>
    <cellStyle name="40% - Accent4 2 3" xfId="1037"/>
    <cellStyle name="40% - Accent4 2 4" xfId="1038"/>
    <cellStyle name="40% - Accent4 2 5" xfId="1039"/>
    <cellStyle name="40% - Accent4 2 6" xfId="1040"/>
    <cellStyle name="40% - Accent4 2 7" xfId="1041"/>
    <cellStyle name="40% - Accent4 2 8" xfId="1042"/>
    <cellStyle name="40% - Accent4 2 9" xfId="1043"/>
    <cellStyle name="40% - Accent4 3" xfId="1044"/>
    <cellStyle name="40% - Accent4 3 10" xfId="1045"/>
    <cellStyle name="40% - Accent4 3 2" xfId="1046"/>
    <cellStyle name="40% - Accent4 3 3" xfId="1047"/>
    <cellStyle name="40% - Accent4 3 4" xfId="1048"/>
    <cellStyle name="40% - Accent4 3 5" xfId="1049"/>
    <cellStyle name="40% - Accent4 3 6" xfId="1050"/>
    <cellStyle name="40% - Accent4 3 7" xfId="1051"/>
    <cellStyle name="40% - Accent4 3 8" xfId="1052"/>
    <cellStyle name="40% - Accent4 3 9" xfId="1053"/>
    <cellStyle name="40% - Accent4 4" xfId="1054"/>
    <cellStyle name="40% - Accent4 4 10" xfId="1055"/>
    <cellStyle name="40% - Accent4 4 2" xfId="1056"/>
    <cellStyle name="40% - Accent4 4 3" xfId="1057"/>
    <cellStyle name="40% - Accent4 4 4" xfId="1058"/>
    <cellStyle name="40% - Accent4 4 5" xfId="1059"/>
    <cellStyle name="40% - Accent4 4 6" xfId="1060"/>
    <cellStyle name="40% - Accent4 4 7" xfId="1061"/>
    <cellStyle name="40% - Accent4 4 8" xfId="1062"/>
    <cellStyle name="40% - Accent4 4 9" xfId="1063"/>
    <cellStyle name="40% - Accent4 5" xfId="1064"/>
    <cellStyle name="40% - Accent4 5 10" xfId="1065"/>
    <cellStyle name="40% - Accent4 5 2" xfId="1066"/>
    <cellStyle name="40% - Accent4 5 3" xfId="1067"/>
    <cellStyle name="40% - Accent4 5 4" xfId="1068"/>
    <cellStyle name="40% - Accent4 5 5" xfId="1069"/>
    <cellStyle name="40% - Accent4 5 6" xfId="1070"/>
    <cellStyle name="40% - Accent4 5 7" xfId="1071"/>
    <cellStyle name="40% - Accent4 5 8" xfId="1072"/>
    <cellStyle name="40% - Accent4 5 9" xfId="1073"/>
    <cellStyle name="40% - Accent4 6" xfId="1074"/>
    <cellStyle name="40% - Accent4 6 10" xfId="1075"/>
    <cellStyle name="40% - Accent4 6 2" xfId="1076"/>
    <cellStyle name="40% - Accent4 6 3" xfId="1077"/>
    <cellStyle name="40% - Accent4 6 4" xfId="1078"/>
    <cellStyle name="40% - Accent4 6 5" xfId="1079"/>
    <cellStyle name="40% - Accent4 6 6" xfId="1080"/>
    <cellStyle name="40% - Accent4 6 7" xfId="1081"/>
    <cellStyle name="40% - Accent4 6 8" xfId="1082"/>
    <cellStyle name="40% - Accent4 6 9" xfId="1083"/>
    <cellStyle name="40% - Accent4 7" xfId="1084"/>
    <cellStyle name="40% - Accent4 7 10" xfId="1085"/>
    <cellStyle name="40% - Accent4 7 2" xfId="1086"/>
    <cellStyle name="40% - Accent4 7 3" xfId="1087"/>
    <cellStyle name="40% - Accent4 7 4" xfId="1088"/>
    <cellStyle name="40% - Accent4 7 5" xfId="1089"/>
    <cellStyle name="40% - Accent4 7 6" xfId="1090"/>
    <cellStyle name="40% - Accent4 7 7" xfId="1091"/>
    <cellStyle name="40% - Accent4 7 8" xfId="1092"/>
    <cellStyle name="40% - Accent4 7 9" xfId="1093"/>
    <cellStyle name="40% - Accent4 8" xfId="1094"/>
    <cellStyle name="40% - Accent4 8 10" xfId="1095"/>
    <cellStyle name="40% - Accent4 8 2" xfId="1096"/>
    <cellStyle name="40% - Accent4 8 3" xfId="1097"/>
    <cellStyle name="40% - Accent4 8 4" xfId="1098"/>
    <cellStyle name="40% - Accent4 8 5" xfId="1099"/>
    <cellStyle name="40% - Accent4 8 6" xfId="1100"/>
    <cellStyle name="40% - Accent4 8 7" xfId="1101"/>
    <cellStyle name="40% - Accent4 8 8" xfId="1102"/>
    <cellStyle name="40% - Accent4 8 9" xfId="1103"/>
    <cellStyle name="40% - Accent4 9" xfId="1104"/>
    <cellStyle name="40% - Accent4 9 10" xfId="1105"/>
    <cellStyle name="40% - Accent4 9 2" xfId="1106"/>
    <cellStyle name="40% - Accent4 9 3" xfId="1107"/>
    <cellStyle name="40% - Accent4 9 4" xfId="1108"/>
    <cellStyle name="40% - Accent4 9 5" xfId="1109"/>
    <cellStyle name="40% - Accent4 9 6" xfId="1110"/>
    <cellStyle name="40% - Accent4 9 7" xfId="1111"/>
    <cellStyle name="40% - Accent4 9 8" xfId="1112"/>
    <cellStyle name="40% - Accent4 9 9" xfId="1113"/>
    <cellStyle name="40% - Accent5 10" xfId="1114"/>
    <cellStyle name="40% - Accent5 10 10" xfId="1115"/>
    <cellStyle name="40% - Accent5 10 2" xfId="1116"/>
    <cellStyle name="40% - Accent5 10 3" xfId="1117"/>
    <cellStyle name="40% - Accent5 10 4" xfId="1118"/>
    <cellStyle name="40% - Accent5 10 5" xfId="1119"/>
    <cellStyle name="40% - Accent5 10 6" xfId="1120"/>
    <cellStyle name="40% - Accent5 10 7" xfId="1121"/>
    <cellStyle name="40% - Accent5 10 8" xfId="1122"/>
    <cellStyle name="40% - Accent5 10 9" xfId="1123"/>
    <cellStyle name="40% - Accent5 11" xfId="1124"/>
    <cellStyle name="40% - Accent5 11 10" xfId="1125"/>
    <cellStyle name="40% - Accent5 11 2" xfId="1126"/>
    <cellStyle name="40% - Accent5 11 3" xfId="1127"/>
    <cellStyle name="40% - Accent5 11 4" xfId="1128"/>
    <cellStyle name="40% - Accent5 11 5" xfId="1129"/>
    <cellStyle name="40% - Accent5 11 6" xfId="1130"/>
    <cellStyle name="40% - Accent5 11 7" xfId="1131"/>
    <cellStyle name="40% - Accent5 11 8" xfId="1132"/>
    <cellStyle name="40% - Accent5 11 9" xfId="1133"/>
    <cellStyle name="40% - Accent5 12" xfId="1134"/>
    <cellStyle name="40% - Accent5 12 2" xfId="1135"/>
    <cellStyle name="40% - Accent5 12 3" xfId="1136"/>
    <cellStyle name="40% - Accent5 12 4" xfId="1137"/>
    <cellStyle name="40% - Accent5 13" xfId="1138"/>
    <cellStyle name="40% - Accent5 13 2" xfId="1139"/>
    <cellStyle name="40% - Accent5 13 3" xfId="1140"/>
    <cellStyle name="40% - Accent5 2" xfId="1141"/>
    <cellStyle name="40% - Accent5 2 10" xfId="1142"/>
    <cellStyle name="40% - Accent5 2 11" xfId="1143"/>
    <cellStyle name="40% - Accent5 2 2" xfId="1144"/>
    <cellStyle name="40% - Accent5 2 3" xfId="1145"/>
    <cellStyle name="40% - Accent5 2 4" xfId="1146"/>
    <cellStyle name="40% - Accent5 2 5" xfId="1147"/>
    <cellStyle name="40% - Accent5 2 6" xfId="1148"/>
    <cellStyle name="40% - Accent5 2 7" xfId="1149"/>
    <cellStyle name="40% - Accent5 2 8" xfId="1150"/>
    <cellStyle name="40% - Accent5 2 9" xfId="1151"/>
    <cellStyle name="40% - Accent5 3" xfId="1152"/>
    <cellStyle name="40% - Accent5 3 10" xfId="1153"/>
    <cellStyle name="40% - Accent5 3 2" xfId="1154"/>
    <cellStyle name="40% - Accent5 3 3" xfId="1155"/>
    <cellStyle name="40% - Accent5 3 4" xfId="1156"/>
    <cellStyle name="40% - Accent5 3 5" xfId="1157"/>
    <cellStyle name="40% - Accent5 3 6" xfId="1158"/>
    <cellStyle name="40% - Accent5 3 7" xfId="1159"/>
    <cellStyle name="40% - Accent5 3 8" xfId="1160"/>
    <cellStyle name="40% - Accent5 3 9" xfId="1161"/>
    <cellStyle name="40% - Accent5 4" xfId="1162"/>
    <cellStyle name="40% - Accent5 4 10" xfId="1163"/>
    <cellStyle name="40% - Accent5 4 2" xfId="1164"/>
    <cellStyle name="40% - Accent5 4 3" xfId="1165"/>
    <cellStyle name="40% - Accent5 4 4" xfId="1166"/>
    <cellStyle name="40% - Accent5 4 5" xfId="1167"/>
    <cellStyle name="40% - Accent5 4 6" xfId="1168"/>
    <cellStyle name="40% - Accent5 4 7" xfId="1169"/>
    <cellStyle name="40% - Accent5 4 8" xfId="1170"/>
    <cellStyle name="40% - Accent5 4 9" xfId="1171"/>
    <cellStyle name="40% - Accent5 5" xfId="1172"/>
    <cellStyle name="40% - Accent5 5 10" xfId="1173"/>
    <cellStyle name="40% - Accent5 5 2" xfId="1174"/>
    <cellStyle name="40% - Accent5 5 3" xfId="1175"/>
    <cellStyle name="40% - Accent5 5 4" xfId="1176"/>
    <cellStyle name="40% - Accent5 5 5" xfId="1177"/>
    <cellStyle name="40% - Accent5 5 6" xfId="1178"/>
    <cellStyle name="40% - Accent5 5 7" xfId="1179"/>
    <cellStyle name="40% - Accent5 5 8" xfId="1180"/>
    <cellStyle name="40% - Accent5 5 9" xfId="1181"/>
    <cellStyle name="40% - Accent5 6" xfId="1182"/>
    <cellStyle name="40% - Accent5 6 10" xfId="1183"/>
    <cellStyle name="40% - Accent5 6 2" xfId="1184"/>
    <cellStyle name="40% - Accent5 6 3" xfId="1185"/>
    <cellStyle name="40% - Accent5 6 4" xfId="1186"/>
    <cellStyle name="40% - Accent5 6 5" xfId="1187"/>
    <cellStyle name="40% - Accent5 6 6" xfId="1188"/>
    <cellStyle name="40% - Accent5 6 7" xfId="1189"/>
    <cellStyle name="40% - Accent5 6 8" xfId="1190"/>
    <cellStyle name="40% - Accent5 6 9" xfId="1191"/>
    <cellStyle name="40% - Accent5 7" xfId="1192"/>
    <cellStyle name="40% - Accent5 7 10" xfId="1193"/>
    <cellStyle name="40% - Accent5 7 2" xfId="1194"/>
    <cellStyle name="40% - Accent5 7 3" xfId="1195"/>
    <cellStyle name="40% - Accent5 7 4" xfId="1196"/>
    <cellStyle name="40% - Accent5 7 5" xfId="1197"/>
    <cellStyle name="40% - Accent5 7 6" xfId="1198"/>
    <cellStyle name="40% - Accent5 7 7" xfId="1199"/>
    <cellStyle name="40% - Accent5 7 8" xfId="1200"/>
    <cellStyle name="40% - Accent5 7 9" xfId="1201"/>
    <cellStyle name="40% - Accent5 8" xfId="1202"/>
    <cellStyle name="40% - Accent5 8 10" xfId="1203"/>
    <cellStyle name="40% - Accent5 8 2" xfId="1204"/>
    <cellStyle name="40% - Accent5 8 3" xfId="1205"/>
    <cellStyle name="40% - Accent5 8 4" xfId="1206"/>
    <cellStyle name="40% - Accent5 8 5" xfId="1207"/>
    <cellStyle name="40% - Accent5 8 6" xfId="1208"/>
    <cellStyle name="40% - Accent5 8 7" xfId="1209"/>
    <cellStyle name="40% - Accent5 8 8" xfId="1210"/>
    <cellStyle name="40% - Accent5 8 9" xfId="1211"/>
    <cellStyle name="40% - Accent5 9" xfId="1212"/>
    <cellStyle name="40% - Accent5 9 10" xfId="1213"/>
    <cellStyle name="40% - Accent5 9 2" xfId="1214"/>
    <cellStyle name="40% - Accent5 9 3" xfId="1215"/>
    <cellStyle name="40% - Accent5 9 4" xfId="1216"/>
    <cellStyle name="40% - Accent5 9 5" xfId="1217"/>
    <cellStyle name="40% - Accent5 9 6" xfId="1218"/>
    <cellStyle name="40% - Accent5 9 7" xfId="1219"/>
    <cellStyle name="40% - Accent5 9 8" xfId="1220"/>
    <cellStyle name="40% - Accent5 9 9" xfId="1221"/>
    <cellStyle name="40% - Accent6 10" xfId="1222"/>
    <cellStyle name="40% - Accent6 10 10" xfId="1223"/>
    <cellStyle name="40% - Accent6 10 2" xfId="1224"/>
    <cellStyle name="40% - Accent6 10 3" xfId="1225"/>
    <cellStyle name="40% - Accent6 10 4" xfId="1226"/>
    <cellStyle name="40% - Accent6 10 5" xfId="1227"/>
    <cellStyle name="40% - Accent6 10 6" xfId="1228"/>
    <cellStyle name="40% - Accent6 10 7" xfId="1229"/>
    <cellStyle name="40% - Accent6 10 8" xfId="1230"/>
    <cellStyle name="40% - Accent6 10 9" xfId="1231"/>
    <cellStyle name="40% - Accent6 11" xfId="1232"/>
    <cellStyle name="40% - Accent6 11 10" xfId="1233"/>
    <cellStyle name="40% - Accent6 11 2" xfId="1234"/>
    <cellStyle name="40% - Accent6 11 3" xfId="1235"/>
    <cellStyle name="40% - Accent6 11 4" xfId="1236"/>
    <cellStyle name="40% - Accent6 11 5" xfId="1237"/>
    <cellStyle name="40% - Accent6 11 6" xfId="1238"/>
    <cellStyle name="40% - Accent6 11 7" xfId="1239"/>
    <cellStyle name="40% - Accent6 11 8" xfId="1240"/>
    <cellStyle name="40% - Accent6 11 9" xfId="1241"/>
    <cellStyle name="40% - Accent6 12" xfId="1242"/>
    <cellStyle name="40% - Accent6 12 2" xfId="1243"/>
    <cellStyle name="40% - Accent6 12 3" xfId="1244"/>
    <cellStyle name="40% - Accent6 12 4" xfId="1245"/>
    <cellStyle name="40% - Accent6 13" xfId="1246"/>
    <cellStyle name="40% - Accent6 13 2" xfId="1247"/>
    <cellStyle name="40% - Accent6 13 3" xfId="1248"/>
    <cellStyle name="40% - Accent6 2" xfId="1249"/>
    <cellStyle name="40% - Accent6 2 10" xfId="1250"/>
    <cellStyle name="40% - Accent6 2 11" xfId="1251"/>
    <cellStyle name="40% - Accent6 2 2" xfId="1252"/>
    <cellStyle name="40% - Accent6 2 3" xfId="1253"/>
    <cellStyle name="40% - Accent6 2 4" xfId="1254"/>
    <cellStyle name="40% - Accent6 2 5" xfId="1255"/>
    <cellStyle name="40% - Accent6 2 6" xfId="1256"/>
    <cellStyle name="40% - Accent6 2 7" xfId="1257"/>
    <cellStyle name="40% - Accent6 2 8" xfId="1258"/>
    <cellStyle name="40% - Accent6 2 9" xfId="1259"/>
    <cellStyle name="40% - Accent6 3" xfId="1260"/>
    <cellStyle name="40% - Accent6 3 10" xfId="1261"/>
    <cellStyle name="40% - Accent6 3 2" xfId="1262"/>
    <cellStyle name="40% - Accent6 3 3" xfId="1263"/>
    <cellStyle name="40% - Accent6 3 4" xfId="1264"/>
    <cellStyle name="40% - Accent6 3 5" xfId="1265"/>
    <cellStyle name="40% - Accent6 3 6" xfId="1266"/>
    <cellStyle name="40% - Accent6 3 7" xfId="1267"/>
    <cellStyle name="40% - Accent6 3 8" xfId="1268"/>
    <cellStyle name="40% - Accent6 3 9" xfId="1269"/>
    <cellStyle name="40% - Accent6 4" xfId="1270"/>
    <cellStyle name="40% - Accent6 4 10" xfId="1271"/>
    <cellStyle name="40% - Accent6 4 2" xfId="1272"/>
    <cellStyle name="40% - Accent6 4 3" xfId="1273"/>
    <cellStyle name="40% - Accent6 4 4" xfId="1274"/>
    <cellStyle name="40% - Accent6 4 5" xfId="1275"/>
    <cellStyle name="40% - Accent6 4 6" xfId="1276"/>
    <cellStyle name="40% - Accent6 4 7" xfId="1277"/>
    <cellStyle name="40% - Accent6 4 8" xfId="1278"/>
    <cellStyle name="40% - Accent6 4 9" xfId="1279"/>
    <cellStyle name="40% - Accent6 5" xfId="1280"/>
    <cellStyle name="40% - Accent6 5 10" xfId="1281"/>
    <cellStyle name="40% - Accent6 5 2" xfId="1282"/>
    <cellStyle name="40% - Accent6 5 3" xfId="1283"/>
    <cellStyle name="40% - Accent6 5 4" xfId="1284"/>
    <cellStyle name="40% - Accent6 5 5" xfId="1285"/>
    <cellStyle name="40% - Accent6 5 6" xfId="1286"/>
    <cellStyle name="40% - Accent6 5 7" xfId="1287"/>
    <cellStyle name="40% - Accent6 5 8" xfId="1288"/>
    <cellStyle name="40% - Accent6 5 9" xfId="1289"/>
    <cellStyle name="40% - Accent6 6" xfId="1290"/>
    <cellStyle name="40% - Accent6 6 10" xfId="1291"/>
    <cellStyle name="40% - Accent6 6 2" xfId="1292"/>
    <cellStyle name="40% - Accent6 6 3" xfId="1293"/>
    <cellStyle name="40% - Accent6 6 4" xfId="1294"/>
    <cellStyle name="40% - Accent6 6 5" xfId="1295"/>
    <cellStyle name="40% - Accent6 6 6" xfId="1296"/>
    <cellStyle name="40% - Accent6 6 7" xfId="1297"/>
    <cellStyle name="40% - Accent6 6 8" xfId="1298"/>
    <cellStyle name="40% - Accent6 6 9" xfId="1299"/>
    <cellStyle name="40% - Accent6 7" xfId="1300"/>
    <cellStyle name="40% - Accent6 7 10" xfId="1301"/>
    <cellStyle name="40% - Accent6 7 2" xfId="1302"/>
    <cellStyle name="40% - Accent6 7 3" xfId="1303"/>
    <cellStyle name="40% - Accent6 7 4" xfId="1304"/>
    <cellStyle name="40% - Accent6 7 5" xfId="1305"/>
    <cellStyle name="40% - Accent6 7 6" xfId="1306"/>
    <cellStyle name="40% - Accent6 7 7" xfId="1307"/>
    <cellStyle name="40% - Accent6 7 8" xfId="1308"/>
    <cellStyle name="40% - Accent6 7 9" xfId="1309"/>
    <cellStyle name="40% - Accent6 8" xfId="1310"/>
    <cellStyle name="40% - Accent6 8 10" xfId="1311"/>
    <cellStyle name="40% - Accent6 8 2" xfId="1312"/>
    <cellStyle name="40% - Accent6 8 3" xfId="1313"/>
    <cellStyle name="40% - Accent6 8 4" xfId="1314"/>
    <cellStyle name="40% - Accent6 8 5" xfId="1315"/>
    <cellStyle name="40% - Accent6 8 6" xfId="1316"/>
    <cellStyle name="40% - Accent6 8 7" xfId="1317"/>
    <cellStyle name="40% - Accent6 8 8" xfId="1318"/>
    <cellStyle name="40% - Accent6 8 9" xfId="1319"/>
    <cellStyle name="40% - Accent6 9" xfId="1320"/>
    <cellStyle name="40% - Accent6 9 10" xfId="1321"/>
    <cellStyle name="40% - Accent6 9 2" xfId="1322"/>
    <cellStyle name="40% - Accent6 9 3" xfId="1323"/>
    <cellStyle name="40% - Accent6 9 4" xfId="1324"/>
    <cellStyle name="40% - Accent6 9 5" xfId="1325"/>
    <cellStyle name="40% - Accent6 9 6" xfId="1326"/>
    <cellStyle name="40% - Accent6 9 7" xfId="1327"/>
    <cellStyle name="40% - Accent6 9 8" xfId="1328"/>
    <cellStyle name="40% - Accent6 9 9" xfId="1329"/>
    <cellStyle name="40% - Énfasis1" xfId="1330"/>
    <cellStyle name="40% - Énfasis1 2" xfId="1331"/>
    <cellStyle name="40% - Énfasis1 2 2" xfId="1332"/>
    <cellStyle name="40% - Énfasis1 3" xfId="1333"/>
    <cellStyle name="40% - Énfasis1_CPC Gathering Line Piping Estimate" xfId="1334"/>
    <cellStyle name="40% - Énfasis2" xfId="1335"/>
    <cellStyle name="40% - Énfasis2 2" xfId="1336"/>
    <cellStyle name="40% - Énfasis2 2 2" xfId="1337"/>
    <cellStyle name="40% - Énfasis2 3" xfId="1338"/>
    <cellStyle name="40% - Énfasis2_CPC Gathering Line Piping Estimate" xfId="1339"/>
    <cellStyle name="40% - Énfasis3" xfId="1340"/>
    <cellStyle name="40% - Énfasis3 2" xfId="1341"/>
    <cellStyle name="40% - Énfasis3 2 2" xfId="1342"/>
    <cellStyle name="40% - Énfasis3 3" xfId="1343"/>
    <cellStyle name="40% - Énfasis3_CPC Gathering Line Piping Estimate" xfId="1344"/>
    <cellStyle name="40% - Énfasis4" xfId="1345"/>
    <cellStyle name="40% - Énfasis4 2" xfId="1346"/>
    <cellStyle name="40% - Énfasis4 2 2" xfId="1347"/>
    <cellStyle name="40% - Énfasis4 3" xfId="1348"/>
    <cellStyle name="40% - Énfasis4_CPC Gathering Line Piping Estimate" xfId="1349"/>
    <cellStyle name="40% - Énfasis5" xfId="1350"/>
    <cellStyle name="40% - Énfasis5 2" xfId="1351"/>
    <cellStyle name="40% - Énfasis5 2 2" xfId="1352"/>
    <cellStyle name="40% - Énfasis5 3" xfId="1353"/>
    <cellStyle name="40% - Énfasis5_CPC Gathering Line Piping Estimate" xfId="1354"/>
    <cellStyle name="40% - Énfasis6" xfId="1355"/>
    <cellStyle name="40% - Énfasis6 2" xfId="1356"/>
    <cellStyle name="40% - Énfasis6 2 2" xfId="1357"/>
    <cellStyle name="40% - Énfasis6 3" xfId="1358"/>
    <cellStyle name="40% - Énfasis6_CPC Gathering Line Piping Estimate" xfId="1359"/>
    <cellStyle name="60% - Accent1 10" xfId="1360"/>
    <cellStyle name="60% - Accent1 10 2" xfId="1361"/>
    <cellStyle name="60% - Accent1 10 3" xfId="1362"/>
    <cellStyle name="60% - Accent1 10 4" xfId="1363"/>
    <cellStyle name="60% - Accent1 11" xfId="1364"/>
    <cellStyle name="60% - Accent1 11 2" xfId="1365"/>
    <cellStyle name="60% - Accent1 11 3" xfId="1366"/>
    <cellStyle name="60% - Accent1 11 4" xfId="1367"/>
    <cellStyle name="60% - Accent1 12" xfId="1368"/>
    <cellStyle name="60% - Accent1 12 2" xfId="1369"/>
    <cellStyle name="60% - Accent1 12 3" xfId="1370"/>
    <cellStyle name="60% - Accent1 12 4" xfId="1371"/>
    <cellStyle name="60% - Accent1 13" xfId="1372"/>
    <cellStyle name="60% - Accent1 13 2" xfId="1373"/>
    <cellStyle name="60% - Accent1 13 3" xfId="1374"/>
    <cellStyle name="60% - Accent1 2" xfId="1375"/>
    <cellStyle name="60% - Accent1 2 2" xfId="1376"/>
    <cellStyle name="60% - Accent1 2 3" xfId="1377"/>
    <cellStyle name="60% - Accent1 2 4" xfId="1378"/>
    <cellStyle name="60% - Accent1 3" xfId="1379"/>
    <cellStyle name="60% - Accent1 3 2" xfId="1380"/>
    <cellStyle name="60% - Accent1 3 3" xfId="1381"/>
    <cellStyle name="60% - Accent1 4" xfId="1382"/>
    <cellStyle name="60% - Accent1 4 2" xfId="1383"/>
    <cellStyle name="60% - Accent1 4 3" xfId="1384"/>
    <cellStyle name="60% - Accent1 5" xfId="1385"/>
    <cellStyle name="60% - Accent1 5 2" xfId="1386"/>
    <cellStyle name="60% - Accent1 5 3" xfId="1387"/>
    <cellStyle name="60% - Accent1 6" xfId="1388"/>
    <cellStyle name="60% - Accent1 6 2" xfId="1389"/>
    <cellStyle name="60% - Accent1 6 3" xfId="1390"/>
    <cellStyle name="60% - Accent1 7" xfId="1391"/>
    <cellStyle name="60% - Accent1 8" xfId="1392"/>
    <cellStyle name="60% - Accent1 8 2" xfId="1393"/>
    <cellStyle name="60% - Accent1 8 3" xfId="1394"/>
    <cellStyle name="60% - Accent1 8 4" xfId="1395"/>
    <cellStyle name="60% - Accent1 9" xfId="1396"/>
    <cellStyle name="60% - Accent1 9 2" xfId="1397"/>
    <cellStyle name="60% - Accent1 9 3" xfId="1398"/>
    <cellStyle name="60% - Accent1 9 4" xfId="1399"/>
    <cellStyle name="60% - Accent2 10" xfId="1400"/>
    <cellStyle name="60% - Accent2 10 2" xfId="1401"/>
    <cellStyle name="60% - Accent2 10 3" xfId="1402"/>
    <cellStyle name="60% - Accent2 10 4" xfId="1403"/>
    <cellStyle name="60% - Accent2 11" xfId="1404"/>
    <cellStyle name="60% - Accent2 11 2" xfId="1405"/>
    <cellStyle name="60% - Accent2 11 3" xfId="1406"/>
    <cellStyle name="60% - Accent2 11 4" xfId="1407"/>
    <cellStyle name="60% - Accent2 12" xfId="1408"/>
    <cellStyle name="60% - Accent2 12 2" xfId="1409"/>
    <cellStyle name="60% - Accent2 12 3" xfId="1410"/>
    <cellStyle name="60% - Accent2 12 4" xfId="1411"/>
    <cellStyle name="60% - Accent2 13" xfId="1412"/>
    <cellStyle name="60% - Accent2 13 2" xfId="1413"/>
    <cellStyle name="60% - Accent2 13 3" xfId="1414"/>
    <cellStyle name="60% - Accent2 2" xfId="1415"/>
    <cellStyle name="60% - Accent2 2 2" xfId="1416"/>
    <cellStyle name="60% - Accent2 2 3" xfId="1417"/>
    <cellStyle name="60% - Accent2 2 4" xfId="1418"/>
    <cellStyle name="60% - Accent2 3" xfId="1419"/>
    <cellStyle name="60% - Accent2 3 2" xfId="1420"/>
    <cellStyle name="60% - Accent2 3 3" xfId="1421"/>
    <cellStyle name="60% - Accent2 4" xfId="1422"/>
    <cellStyle name="60% - Accent2 4 2" xfId="1423"/>
    <cellStyle name="60% - Accent2 4 3" xfId="1424"/>
    <cellStyle name="60% - Accent2 5" xfId="1425"/>
    <cellStyle name="60% - Accent2 5 2" xfId="1426"/>
    <cellStyle name="60% - Accent2 5 3" xfId="1427"/>
    <cellStyle name="60% - Accent2 6" xfId="1428"/>
    <cellStyle name="60% - Accent2 6 2" xfId="1429"/>
    <cellStyle name="60% - Accent2 6 3" xfId="1430"/>
    <cellStyle name="60% - Accent2 7" xfId="1431"/>
    <cellStyle name="60% - Accent2 8" xfId="1432"/>
    <cellStyle name="60% - Accent2 8 2" xfId="1433"/>
    <cellStyle name="60% - Accent2 8 3" xfId="1434"/>
    <cellStyle name="60% - Accent2 8 4" xfId="1435"/>
    <cellStyle name="60% - Accent2 9" xfId="1436"/>
    <cellStyle name="60% - Accent2 9 2" xfId="1437"/>
    <cellStyle name="60% - Accent2 9 3" xfId="1438"/>
    <cellStyle name="60% - Accent2 9 4" xfId="1439"/>
    <cellStyle name="60% - Accent3 10" xfId="1440"/>
    <cellStyle name="60% - Accent3 10 2" xfId="1441"/>
    <cellStyle name="60% - Accent3 10 3" xfId="1442"/>
    <cellStyle name="60% - Accent3 10 4" xfId="1443"/>
    <cellStyle name="60% - Accent3 11" xfId="1444"/>
    <cellStyle name="60% - Accent3 11 2" xfId="1445"/>
    <cellStyle name="60% - Accent3 11 3" xfId="1446"/>
    <cellStyle name="60% - Accent3 11 4" xfId="1447"/>
    <cellStyle name="60% - Accent3 12" xfId="1448"/>
    <cellStyle name="60% - Accent3 12 2" xfId="1449"/>
    <cellStyle name="60% - Accent3 12 3" xfId="1450"/>
    <cellStyle name="60% - Accent3 12 4" xfId="1451"/>
    <cellStyle name="60% - Accent3 13" xfId="1452"/>
    <cellStyle name="60% - Accent3 13 2" xfId="1453"/>
    <cellStyle name="60% - Accent3 13 3" xfId="1454"/>
    <cellStyle name="60% - Accent3 2" xfId="1455"/>
    <cellStyle name="60% - Accent3 2 2" xfId="1456"/>
    <cellStyle name="60% - Accent3 2 3" xfId="1457"/>
    <cellStyle name="60% - Accent3 2 4" xfId="1458"/>
    <cellStyle name="60% - Accent3 3" xfId="1459"/>
    <cellStyle name="60% - Accent3 3 2" xfId="1460"/>
    <cellStyle name="60% - Accent3 3 3" xfId="1461"/>
    <cellStyle name="60% - Accent3 4" xfId="1462"/>
    <cellStyle name="60% - Accent3 4 2" xfId="1463"/>
    <cellStyle name="60% - Accent3 4 3" xfId="1464"/>
    <cellStyle name="60% - Accent3 5" xfId="1465"/>
    <cellStyle name="60% - Accent3 5 2" xfId="1466"/>
    <cellStyle name="60% - Accent3 5 3" xfId="1467"/>
    <cellStyle name="60% - Accent3 6" xfId="1468"/>
    <cellStyle name="60% - Accent3 6 2" xfId="1469"/>
    <cellStyle name="60% - Accent3 6 3" xfId="1470"/>
    <cellStyle name="60% - Accent3 7" xfId="1471"/>
    <cellStyle name="60% - Accent3 8" xfId="1472"/>
    <cellStyle name="60% - Accent3 8 2" xfId="1473"/>
    <cellStyle name="60% - Accent3 8 3" xfId="1474"/>
    <cellStyle name="60% - Accent3 8 4" xfId="1475"/>
    <cellStyle name="60% - Accent3 9" xfId="1476"/>
    <cellStyle name="60% - Accent3 9 2" xfId="1477"/>
    <cellStyle name="60% - Accent3 9 3" xfId="1478"/>
    <cellStyle name="60% - Accent3 9 4" xfId="1479"/>
    <cellStyle name="60% - Accent4 10" xfId="1480"/>
    <cellStyle name="60% - Accent4 10 2" xfId="1481"/>
    <cellStyle name="60% - Accent4 10 3" xfId="1482"/>
    <cellStyle name="60% - Accent4 10 4" xfId="1483"/>
    <cellStyle name="60% - Accent4 11" xfId="1484"/>
    <cellStyle name="60% - Accent4 11 2" xfId="1485"/>
    <cellStyle name="60% - Accent4 11 3" xfId="1486"/>
    <cellStyle name="60% - Accent4 11 4" xfId="1487"/>
    <cellStyle name="60% - Accent4 12" xfId="1488"/>
    <cellStyle name="60% - Accent4 12 2" xfId="1489"/>
    <cellStyle name="60% - Accent4 12 3" xfId="1490"/>
    <cellStyle name="60% - Accent4 12 4" xfId="1491"/>
    <cellStyle name="60% - Accent4 13" xfId="1492"/>
    <cellStyle name="60% - Accent4 13 2" xfId="1493"/>
    <cellStyle name="60% - Accent4 13 3" xfId="1494"/>
    <cellStyle name="60% - Accent4 2" xfId="1495"/>
    <cellStyle name="60% - Accent4 2 2" xfId="1496"/>
    <cellStyle name="60% - Accent4 2 3" xfId="1497"/>
    <cellStyle name="60% - Accent4 2 4" xfId="1498"/>
    <cellStyle name="60% - Accent4 3" xfId="1499"/>
    <cellStyle name="60% - Accent4 3 2" xfId="1500"/>
    <cellStyle name="60% - Accent4 3 3" xfId="1501"/>
    <cellStyle name="60% - Accent4 4" xfId="1502"/>
    <cellStyle name="60% - Accent4 4 2" xfId="1503"/>
    <cellStyle name="60% - Accent4 4 3" xfId="1504"/>
    <cellStyle name="60% - Accent4 5" xfId="1505"/>
    <cellStyle name="60% - Accent4 5 2" xfId="1506"/>
    <cellStyle name="60% - Accent4 5 3" xfId="1507"/>
    <cellStyle name="60% - Accent4 6" xfId="1508"/>
    <cellStyle name="60% - Accent4 6 2" xfId="1509"/>
    <cellStyle name="60% - Accent4 6 3" xfId="1510"/>
    <cellStyle name="60% - Accent4 7" xfId="1511"/>
    <cellStyle name="60% - Accent4 8" xfId="1512"/>
    <cellStyle name="60% - Accent4 8 2" xfId="1513"/>
    <cellStyle name="60% - Accent4 8 3" xfId="1514"/>
    <cellStyle name="60% - Accent4 8 4" xfId="1515"/>
    <cellStyle name="60% - Accent4 9" xfId="1516"/>
    <cellStyle name="60% - Accent4 9 2" xfId="1517"/>
    <cellStyle name="60% - Accent4 9 3" xfId="1518"/>
    <cellStyle name="60% - Accent4 9 4" xfId="1519"/>
    <cellStyle name="60% - Accent5 10" xfId="1520"/>
    <cellStyle name="60% - Accent5 10 2" xfId="1521"/>
    <cellStyle name="60% - Accent5 10 3" xfId="1522"/>
    <cellStyle name="60% - Accent5 10 4" xfId="1523"/>
    <cellStyle name="60% - Accent5 11" xfId="1524"/>
    <cellStyle name="60% - Accent5 11 2" xfId="1525"/>
    <cellStyle name="60% - Accent5 11 3" xfId="1526"/>
    <cellStyle name="60% - Accent5 11 4" xfId="1527"/>
    <cellStyle name="60% - Accent5 12" xfId="1528"/>
    <cellStyle name="60% - Accent5 12 2" xfId="1529"/>
    <cellStyle name="60% - Accent5 12 3" xfId="1530"/>
    <cellStyle name="60% - Accent5 12 4" xfId="1531"/>
    <cellStyle name="60% - Accent5 13" xfId="1532"/>
    <cellStyle name="60% - Accent5 13 2" xfId="1533"/>
    <cellStyle name="60% - Accent5 13 3" xfId="1534"/>
    <cellStyle name="60% - Accent5 2" xfId="1535"/>
    <cellStyle name="60% - Accent5 2 2" xfId="1536"/>
    <cellStyle name="60% - Accent5 2 3" xfId="1537"/>
    <cellStyle name="60% - Accent5 2 4" xfId="1538"/>
    <cellStyle name="60% - Accent5 3" xfId="1539"/>
    <cellStyle name="60% - Accent5 3 2" xfId="1540"/>
    <cellStyle name="60% - Accent5 3 3" xfId="1541"/>
    <cellStyle name="60% - Accent5 4" xfId="1542"/>
    <cellStyle name="60% - Accent5 4 2" xfId="1543"/>
    <cellStyle name="60% - Accent5 4 3" xfId="1544"/>
    <cellStyle name="60% - Accent5 5" xfId="1545"/>
    <cellStyle name="60% - Accent5 5 2" xfId="1546"/>
    <cellStyle name="60% - Accent5 5 3" xfId="1547"/>
    <cellStyle name="60% - Accent5 6" xfId="1548"/>
    <cellStyle name="60% - Accent5 6 2" xfId="1549"/>
    <cellStyle name="60% - Accent5 6 3" xfId="1550"/>
    <cellStyle name="60% - Accent5 7" xfId="1551"/>
    <cellStyle name="60% - Accent5 8" xfId="1552"/>
    <cellStyle name="60% - Accent5 8 2" xfId="1553"/>
    <cellStyle name="60% - Accent5 8 3" xfId="1554"/>
    <cellStyle name="60% - Accent5 8 4" xfId="1555"/>
    <cellStyle name="60% - Accent5 9" xfId="1556"/>
    <cellStyle name="60% - Accent5 9 2" xfId="1557"/>
    <cellStyle name="60% - Accent5 9 3" xfId="1558"/>
    <cellStyle name="60% - Accent5 9 4" xfId="1559"/>
    <cellStyle name="60% - Accent6 10" xfId="1560"/>
    <cellStyle name="60% - Accent6 10 2" xfId="1561"/>
    <cellStyle name="60% - Accent6 10 3" xfId="1562"/>
    <cellStyle name="60% - Accent6 10 4" xfId="1563"/>
    <cellStyle name="60% - Accent6 11" xfId="1564"/>
    <cellStyle name="60% - Accent6 11 2" xfId="1565"/>
    <cellStyle name="60% - Accent6 11 3" xfId="1566"/>
    <cellStyle name="60% - Accent6 11 4" xfId="1567"/>
    <cellStyle name="60% - Accent6 12" xfId="1568"/>
    <cellStyle name="60% - Accent6 12 2" xfId="1569"/>
    <cellStyle name="60% - Accent6 12 3" xfId="1570"/>
    <cellStyle name="60% - Accent6 12 4" xfId="1571"/>
    <cellStyle name="60% - Accent6 13" xfId="1572"/>
    <cellStyle name="60% - Accent6 13 2" xfId="1573"/>
    <cellStyle name="60% - Accent6 13 3" xfId="1574"/>
    <cellStyle name="60% - Accent6 2" xfId="1575"/>
    <cellStyle name="60% - Accent6 2 2" xfId="1576"/>
    <cellStyle name="60% - Accent6 2 3" xfId="1577"/>
    <cellStyle name="60% - Accent6 2 4" xfId="1578"/>
    <cellStyle name="60% - Accent6 3" xfId="1579"/>
    <cellStyle name="60% - Accent6 3 2" xfId="1580"/>
    <cellStyle name="60% - Accent6 3 3" xfId="1581"/>
    <cellStyle name="60% - Accent6 4" xfId="1582"/>
    <cellStyle name="60% - Accent6 4 2" xfId="1583"/>
    <cellStyle name="60% - Accent6 4 3" xfId="1584"/>
    <cellStyle name="60% - Accent6 5" xfId="1585"/>
    <cellStyle name="60% - Accent6 5 2" xfId="1586"/>
    <cellStyle name="60% - Accent6 5 3" xfId="1587"/>
    <cellStyle name="60% - Accent6 6" xfId="1588"/>
    <cellStyle name="60% - Accent6 6 2" xfId="1589"/>
    <cellStyle name="60% - Accent6 6 3" xfId="1590"/>
    <cellStyle name="60% - Accent6 7" xfId="1591"/>
    <cellStyle name="60% - Accent6 8" xfId="1592"/>
    <cellStyle name="60% - Accent6 8 2" xfId="1593"/>
    <cellStyle name="60% - Accent6 8 3" xfId="1594"/>
    <cellStyle name="60% - Accent6 8 4" xfId="1595"/>
    <cellStyle name="60% - Accent6 9" xfId="1596"/>
    <cellStyle name="60% - Accent6 9 2" xfId="1597"/>
    <cellStyle name="60% - Accent6 9 3" xfId="1598"/>
    <cellStyle name="60% - Accent6 9 4" xfId="1599"/>
    <cellStyle name="60% - Énfasis1" xfId="1600"/>
    <cellStyle name="60% - Énfasis1 2" xfId="1601"/>
    <cellStyle name="60% - Énfasis2" xfId="1602"/>
    <cellStyle name="60% - Énfasis2 2" xfId="1603"/>
    <cellStyle name="60% - Énfasis3" xfId="1604"/>
    <cellStyle name="60% - Énfasis3 2" xfId="1605"/>
    <cellStyle name="60% - Énfasis4" xfId="1606"/>
    <cellStyle name="60% - Énfasis4 2" xfId="1607"/>
    <cellStyle name="60% - Énfasis5" xfId="1608"/>
    <cellStyle name="60% - Énfasis5 2" xfId="1609"/>
    <cellStyle name="60% - Énfasis6" xfId="1610"/>
    <cellStyle name="60% - Énfasis6 2" xfId="1611"/>
    <cellStyle name="Accent1 10" xfId="1612"/>
    <cellStyle name="Accent1 10 2" xfId="1613"/>
    <cellStyle name="Accent1 10 3" xfId="1614"/>
    <cellStyle name="Accent1 10 4" xfId="1615"/>
    <cellStyle name="Accent1 11" xfId="1616"/>
    <cellStyle name="Accent1 11 2" xfId="1617"/>
    <cellStyle name="Accent1 11 3" xfId="1618"/>
    <cellStyle name="Accent1 11 4" xfId="1619"/>
    <cellStyle name="Accent1 12" xfId="1620"/>
    <cellStyle name="Accent1 12 2" xfId="1621"/>
    <cellStyle name="Accent1 12 3" xfId="1622"/>
    <cellStyle name="Accent1 12 4" xfId="1623"/>
    <cellStyle name="Accent1 13" xfId="1624"/>
    <cellStyle name="Accent1 13 2" xfId="1625"/>
    <cellStyle name="Accent1 13 3" xfId="1626"/>
    <cellStyle name="Accent1 2" xfId="1627"/>
    <cellStyle name="Accent1 2 2" xfId="1628"/>
    <cellStyle name="Accent1 2 3" xfId="1629"/>
    <cellStyle name="Accent1 2 4" xfId="1630"/>
    <cellStyle name="Accent1 3" xfId="1631"/>
    <cellStyle name="Accent1 3 2" xfId="1632"/>
    <cellStyle name="Accent1 3 3" xfId="1633"/>
    <cellStyle name="Accent1 4" xfId="1634"/>
    <cellStyle name="Accent1 4 2" xfId="1635"/>
    <cellStyle name="Accent1 4 3" xfId="1636"/>
    <cellStyle name="Accent1 5" xfId="1637"/>
    <cellStyle name="Accent1 5 2" xfId="1638"/>
    <cellStyle name="Accent1 5 3" xfId="1639"/>
    <cellStyle name="Accent1 6" xfId="1640"/>
    <cellStyle name="Accent1 6 2" xfId="1641"/>
    <cellStyle name="Accent1 6 3" xfId="1642"/>
    <cellStyle name="Accent1 7" xfId="1643"/>
    <cellStyle name="Accent1 8" xfId="1644"/>
    <cellStyle name="Accent1 8 2" xfId="1645"/>
    <cellStyle name="Accent1 8 3" xfId="1646"/>
    <cellStyle name="Accent1 8 4" xfId="1647"/>
    <cellStyle name="Accent1 9" xfId="1648"/>
    <cellStyle name="Accent1 9 2" xfId="1649"/>
    <cellStyle name="Accent1 9 3" xfId="1650"/>
    <cellStyle name="Accent1 9 4" xfId="1651"/>
    <cellStyle name="Accent2 10" xfId="1652"/>
    <cellStyle name="Accent2 10 2" xfId="1653"/>
    <cellStyle name="Accent2 10 3" xfId="1654"/>
    <cellStyle name="Accent2 10 4" xfId="1655"/>
    <cellStyle name="Accent2 11" xfId="1656"/>
    <cellStyle name="Accent2 11 2" xfId="1657"/>
    <cellStyle name="Accent2 11 3" xfId="1658"/>
    <cellStyle name="Accent2 11 4" xfId="1659"/>
    <cellStyle name="Accent2 12" xfId="1660"/>
    <cellStyle name="Accent2 12 2" xfId="1661"/>
    <cellStyle name="Accent2 12 3" xfId="1662"/>
    <cellStyle name="Accent2 12 4" xfId="1663"/>
    <cellStyle name="Accent2 13" xfId="1664"/>
    <cellStyle name="Accent2 13 2" xfId="1665"/>
    <cellStyle name="Accent2 13 3" xfId="1666"/>
    <cellStyle name="Accent2 2" xfId="1667"/>
    <cellStyle name="Accent2 2 2" xfId="1668"/>
    <cellStyle name="Accent2 2 3" xfId="1669"/>
    <cellStyle name="Accent2 2 4" xfId="1670"/>
    <cellStyle name="Accent2 3" xfId="1671"/>
    <cellStyle name="Accent2 3 2" xfId="1672"/>
    <cellStyle name="Accent2 3 3" xfId="1673"/>
    <cellStyle name="Accent2 4" xfId="1674"/>
    <cellStyle name="Accent2 4 2" xfId="1675"/>
    <cellStyle name="Accent2 4 3" xfId="1676"/>
    <cellStyle name="Accent2 5" xfId="1677"/>
    <cellStyle name="Accent2 5 2" xfId="1678"/>
    <cellStyle name="Accent2 5 3" xfId="1679"/>
    <cellStyle name="Accent2 6" xfId="1680"/>
    <cellStyle name="Accent2 6 2" xfId="1681"/>
    <cellStyle name="Accent2 6 3" xfId="1682"/>
    <cellStyle name="Accent2 7" xfId="1683"/>
    <cellStyle name="Accent2 8" xfId="1684"/>
    <cellStyle name="Accent2 8 2" xfId="1685"/>
    <cellStyle name="Accent2 8 3" xfId="1686"/>
    <cellStyle name="Accent2 8 4" xfId="1687"/>
    <cellStyle name="Accent2 9" xfId="1688"/>
    <cellStyle name="Accent2 9 2" xfId="1689"/>
    <cellStyle name="Accent2 9 3" xfId="1690"/>
    <cellStyle name="Accent2 9 4" xfId="1691"/>
    <cellStyle name="Accent3 10" xfId="1692"/>
    <cellStyle name="Accent3 10 2" xfId="1693"/>
    <cellStyle name="Accent3 10 3" xfId="1694"/>
    <cellStyle name="Accent3 10 4" xfId="1695"/>
    <cellStyle name="Accent3 11" xfId="1696"/>
    <cellStyle name="Accent3 11 2" xfId="1697"/>
    <cellStyle name="Accent3 11 3" xfId="1698"/>
    <cellStyle name="Accent3 11 4" xfId="1699"/>
    <cellStyle name="Accent3 12" xfId="1700"/>
    <cellStyle name="Accent3 12 2" xfId="1701"/>
    <cellStyle name="Accent3 12 3" xfId="1702"/>
    <cellStyle name="Accent3 12 4" xfId="1703"/>
    <cellStyle name="Accent3 13" xfId="1704"/>
    <cellStyle name="Accent3 13 2" xfId="1705"/>
    <cellStyle name="Accent3 13 3" xfId="1706"/>
    <cellStyle name="Accent3 2" xfId="1707"/>
    <cellStyle name="Accent3 2 2" xfId="1708"/>
    <cellStyle name="Accent3 2 3" xfId="1709"/>
    <cellStyle name="Accent3 2 4" xfId="1710"/>
    <cellStyle name="Accent3 3" xfId="1711"/>
    <cellStyle name="Accent3 3 2" xfId="1712"/>
    <cellStyle name="Accent3 3 3" xfId="1713"/>
    <cellStyle name="Accent3 4" xfId="1714"/>
    <cellStyle name="Accent3 4 2" xfId="1715"/>
    <cellStyle name="Accent3 4 3" xfId="1716"/>
    <cellStyle name="Accent3 5" xfId="1717"/>
    <cellStyle name="Accent3 5 2" xfId="1718"/>
    <cellStyle name="Accent3 5 3" xfId="1719"/>
    <cellStyle name="Accent3 6" xfId="1720"/>
    <cellStyle name="Accent3 6 2" xfId="1721"/>
    <cellStyle name="Accent3 6 3" xfId="1722"/>
    <cellStyle name="Accent3 7" xfId="1723"/>
    <cellStyle name="Accent3 8" xfId="1724"/>
    <cellStyle name="Accent3 8 2" xfId="1725"/>
    <cellStyle name="Accent3 8 3" xfId="1726"/>
    <cellStyle name="Accent3 8 4" xfId="1727"/>
    <cellStyle name="Accent3 9" xfId="1728"/>
    <cellStyle name="Accent3 9 2" xfId="1729"/>
    <cellStyle name="Accent3 9 3" xfId="1730"/>
    <cellStyle name="Accent3 9 4" xfId="1731"/>
    <cellStyle name="Accent4 10" xfId="1732"/>
    <cellStyle name="Accent4 10 2" xfId="1733"/>
    <cellStyle name="Accent4 10 3" xfId="1734"/>
    <cellStyle name="Accent4 10 4" xfId="1735"/>
    <cellStyle name="Accent4 11" xfId="1736"/>
    <cellStyle name="Accent4 11 2" xfId="1737"/>
    <cellStyle name="Accent4 11 3" xfId="1738"/>
    <cellStyle name="Accent4 11 4" xfId="1739"/>
    <cellStyle name="Accent4 12" xfId="1740"/>
    <cellStyle name="Accent4 12 2" xfId="1741"/>
    <cellStyle name="Accent4 12 3" xfId="1742"/>
    <cellStyle name="Accent4 12 4" xfId="1743"/>
    <cellStyle name="Accent4 13" xfId="1744"/>
    <cellStyle name="Accent4 13 2" xfId="1745"/>
    <cellStyle name="Accent4 13 3" xfId="1746"/>
    <cellStyle name="Accent4 2" xfId="1747"/>
    <cellStyle name="Accent4 2 2" xfId="1748"/>
    <cellStyle name="Accent4 2 3" xfId="1749"/>
    <cellStyle name="Accent4 2 4" xfId="1750"/>
    <cellStyle name="Accent4 3" xfId="1751"/>
    <cellStyle name="Accent4 3 2" xfId="1752"/>
    <cellStyle name="Accent4 3 3" xfId="1753"/>
    <cellStyle name="Accent4 4" xfId="1754"/>
    <cellStyle name="Accent4 4 2" xfId="1755"/>
    <cellStyle name="Accent4 4 3" xfId="1756"/>
    <cellStyle name="Accent4 5" xfId="1757"/>
    <cellStyle name="Accent4 5 2" xfId="1758"/>
    <cellStyle name="Accent4 5 3" xfId="1759"/>
    <cellStyle name="Accent4 6" xfId="1760"/>
    <cellStyle name="Accent4 6 2" xfId="1761"/>
    <cellStyle name="Accent4 6 3" xfId="1762"/>
    <cellStyle name="Accent4 7" xfId="1763"/>
    <cellStyle name="Accent4 8" xfId="1764"/>
    <cellStyle name="Accent4 8 2" xfId="1765"/>
    <cellStyle name="Accent4 8 3" xfId="1766"/>
    <cellStyle name="Accent4 8 4" xfId="1767"/>
    <cellStyle name="Accent4 9" xfId="1768"/>
    <cellStyle name="Accent4 9 2" xfId="1769"/>
    <cellStyle name="Accent4 9 3" xfId="1770"/>
    <cellStyle name="Accent4 9 4" xfId="1771"/>
    <cellStyle name="Accent5 10" xfId="1772"/>
    <cellStyle name="Accent5 10 2" xfId="1773"/>
    <cellStyle name="Accent5 10 3" xfId="1774"/>
    <cellStyle name="Accent5 10 4" xfId="1775"/>
    <cellStyle name="Accent5 11" xfId="1776"/>
    <cellStyle name="Accent5 11 2" xfId="1777"/>
    <cellStyle name="Accent5 11 3" xfId="1778"/>
    <cellStyle name="Accent5 11 4" xfId="1779"/>
    <cellStyle name="Accent5 12" xfId="1780"/>
    <cellStyle name="Accent5 12 2" xfId="1781"/>
    <cellStyle name="Accent5 12 3" xfId="1782"/>
    <cellStyle name="Accent5 12 4" xfId="1783"/>
    <cellStyle name="Accent5 13" xfId="1784"/>
    <cellStyle name="Accent5 13 2" xfId="1785"/>
    <cellStyle name="Accent5 13 3" xfId="1786"/>
    <cellStyle name="Accent5 2" xfId="1787"/>
    <cellStyle name="Accent5 2 2" xfId="1788"/>
    <cellStyle name="Accent5 2 3" xfId="1789"/>
    <cellStyle name="Accent5 2 4" xfId="1790"/>
    <cellStyle name="Accent5 3" xfId="1791"/>
    <cellStyle name="Accent5 3 2" xfId="1792"/>
    <cellStyle name="Accent5 3 3" xfId="1793"/>
    <cellStyle name="Accent5 4" xfId="1794"/>
    <cellStyle name="Accent5 4 2" xfId="1795"/>
    <cellStyle name="Accent5 4 3" xfId="1796"/>
    <cellStyle name="Accent5 5" xfId="1797"/>
    <cellStyle name="Accent5 5 2" xfId="1798"/>
    <cellStyle name="Accent5 5 3" xfId="1799"/>
    <cellStyle name="Accent5 6" xfId="1800"/>
    <cellStyle name="Accent5 6 2" xfId="1801"/>
    <cellStyle name="Accent5 6 3" xfId="1802"/>
    <cellStyle name="Accent5 7" xfId="1803"/>
    <cellStyle name="Accent5 8" xfId="1804"/>
    <cellStyle name="Accent5 8 2" xfId="1805"/>
    <cellStyle name="Accent5 8 3" xfId="1806"/>
    <cellStyle name="Accent5 8 4" xfId="1807"/>
    <cellStyle name="Accent5 9" xfId="1808"/>
    <cellStyle name="Accent5 9 2" xfId="1809"/>
    <cellStyle name="Accent5 9 3" xfId="1810"/>
    <cellStyle name="Accent5 9 4" xfId="1811"/>
    <cellStyle name="Accent6 10" xfId="1812"/>
    <cellStyle name="Accent6 10 2" xfId="1813"/>
    <cellStyle name="Accent6 10 3" xfId="1814"/>
    <cellStyle name="Accent6 10 4" xfId="1815"/>
    <cellStyle name="Accent6 11" xfId="1816"/>
    <cellStyle name="Accent6 11 2" xfId="1817"/>
    <cellStyle name="Accent6 11 3" xfId="1818"/>
    <cellStyle name="Accent6 11 4" xfId="1819"/>
    <cellStyle name="Accent6 12" xfId="1820"/>
    <cellStyle name="Accent6 12 2" xfId="1821"/>
    <cellStyle name="Accent6 12 3" xfId="1822"/>
    <cellStyle name="Accent6 12 4" xfId="1823"/>
    <cellStyle name="Accent6 13" xfId="1824"/>
    <cellStyle name="Accent6 13 2" xfId="1825"/>
    <cellStyle name="Accent6 13 3" xfId="1826"/>
    <cellStyle name="Accent6 2" xfId="1827"/>
    <cellStyle name="Accent6 2 2" xfId="1828"/>
    <cellStyle name="Accent6 2 3" xfId="1829"/>
    <cellStyle name="Accent6 2 4" xfId="1830"/>
    <cellStyle name="Accent6 3" xfId="1831"/>
    <cellStyle name="Accent6 3 2" xfId="1832"/>
    <cellStyle name="Accent6 3 3" xfId="1833"/>
    <cellStyle name="Accent6 4" xfId="1834"/>
    <cellStyle name="Accent6 4 2" xfId="1835"/>
    <cellStyle name="Accent6 4 3" xfId="1836"/>
    <cellStyle name="Accent6 5" xfId="1837"/>
    <cellStyle name="Accent6 5 2" xfId="1838"/>
    <cellStyle name="Accent6 5 3" xfId="1839"/>
    <cellStyle name="Accent6 6" xfId="1840"/>
    <cellStyle name="Accent6 6 2" xfId="1841"/>
    <cellStyle name="Accent6 6 3" xfId="1842"/>
    <cellStyle name="Accent6 7" xfId="1843"/>
    <cellStyle name="Accent6 8" xfId="1844"/>
    <cellStyle name="Accent6 8 2" xfId="1845"/>
    <cellStyle name="Accent6 8 3" xfId="1846"/>
    <cellStyle name="Accent6 8 4" xfId="1847"/>
    <cellStyle name="Accent6 9" xfId="1848"/>
    <cellStyle name="Accent6 9 2" xfId="1849"/>
    <cellStyle name="Accent6 9 3" xfId="1850"/>
    <cellStyle name="Accent6 9 4" xfId="1851"/>
    <cellStyle name="active" xfId="1852"/>
    <cellStyle name="Arial10" xfId="1853"/>
    <cellStyle name="Bad 10" xfId="1854"/>
    <cellStyle name="Bad 10 2" xfId="1855"/>
    <cellStyle name="Bad 10 3" xfId="1856"/>
    <cellStyle name="Bad 10 4" xfId="1857"/>
    <cellStyle name="Bad 11" xfId="1858"/>
    <cellStyle name="Bad 11 2" xfId="1859"/>
    <cellStyle name="Bad 11 3" xfId="1860"/>
    <cellStyle name="Bad 11 4" xfId="1861"/>
    <cellStyle name="Bad 12" xfId="1862"/>
    <cellStyle name="Bad 12 2" xfId="1863"/>
    <cellStyle name="Bad 12 3" xfId="1864"/>
    <cellStyle name="Bad 12 4" xfId="1865"/>
    <cellStyle name="Bad 13" xfId="1866"/>
    <cellStyle name="Bad 13 2" xfId="1867"/>
    <cellStyle name="Bad 13 3" xfId="1868"/>
    <cellStyle name="Bad 2" xfId="1869"/>
    <cellStyle name="Bad 2 2" xfId="1870"/>
    <cellStyle name="Bad 2 3" xfId="1871"/>
    <cellStyle name="Bad 2 4" xfId="1872"/>
    <cellStyle name="Bad 2 5" xfId="1873"/>
    <cellStyle name="Bad 2_EHT- ON MODULE Graham (MI Pricing)-1" xfId="1874"/>
    <cellStyle name="Bad 3" xfId="1875"/>
    <cellStyle name="Bad 3 2" xfId="1876"/>
    <cellStyle name="Bad 3 3" xfId="1877"/>
    <cellStyle name="Bad 4" xfId="1878"/>
    <cellStyle name="Bad 4 2" xfId="1879"/>
    <cellStyle name="Bad 4 3" xfId="1880"/>
    <cellStyle name="Bad 5" xfId="1881"/>
    <cellStyle name="Bad 5 2" xfId="1882"/>
    <cellStyle name="Bad 5 3" xfId="1883"/>
    <cellStyle name="Bad 6" xfId="1884"/>
    <cellStyle name="Bad 6 2" xfId="1885"/>
    <cellStyle name="Bad 6 3" xfId="1886"/>
    <cellStyle name="Bad 7" xfId="1887"/>
    <cellStyle name="Bad 8" xfId="1888"/>
    <cellStyle name="Bad 8 2" xfId="1889"/>
    <cellStyle name="Bad 8 3" xfId="1890"/>
    <cellStyle name="Bad 8 4" xfId="1891"/>
    <cellStyle name="Bad 9" xfId="1892"/>
    <cellStyle name="Bad 9 2" xfId="1893"/>
    <cellStyle name="Bad 9 3" xfId="1894"/>
    <cellStyle name="Bad 9 4" xfId="1895"/>
    <cellStyle name="blue" xfId="1896"/>
    <cellStyle name="Body" xfId="1897"/>
    <cellStyle name="BOLD" xfId="1898"/>
    <cellStyle name="BOLD 2" xfId="1899"/>
    <cellStyle name="border" xfId="1900"/>
    <cellStyle name="Buena" xfId="1901"/>
    <cellStyle name="Buena 2" xfId="1902"/>
    <cellStyle name="Calc Currency (0)" xfId="1903"/>
    <cellStyle name="Calc Currency (2)" xfId="1904"/>
    <cellStyle name="Calc Percent (0)" xfId="1905"/>
    <cellStyle name="Calc Percent (1)" xfId="1906"/>
    <cellStyle name="Calc Percent (2)" xfId="1907"/>
    <cellStyle name="Calc Units (0)" xfId="1908"/>
    <cellStyle name="Calc Units (1)" xfId="1909"/>
    <cellStyle name="Calc Units (2)" xfId="1910"/>
    <cellStyle name="Calculation 10" xfId="1911"/>
    <cellStyle name="Calculation 10 2" xfId="1912"/>
    <cellStyle name="Calculation 10 2 10" xfId="1913"/>
    <cellStyle name="Calculation 10 2 10 2" xfId="1914"/>
    <cellStyle name="Calculation 10 2 11" xfId="1915"/>
    <cellStyle name="Calculation 10 2 11 2" xfId="1916"/>
    <cellStyle name="Calculation 10 2 12" xfId="1917"/>
    <cellStyle name="Calculation 10 2 12 2" xfId="1918"/>
    <cellStyle name="Calculation 10 2 13" xfId="1919"/>
    <cellStyle name="Calculation 10 2 2" xfId="1920"/>
    <cellStyle name="Calculation 10 2 2 10" xfId="1921"/>
    <cellStyle name="Calculation 10 2 2 10 2" xfId="1922"/>
    <cellStyle name="Calculation 10 2 2 11" xfId="1923"/>
    <cellStyle name="Calculation 10 2 2 11 2" xfId="1924"/>
    <cellStyle name="Calculation 10 2 2 12" xfId="1925"/>
    <cellStyle name="Calculation 10 2 2 2" xfId="1926"/>
    <cellStyle name="Calculation 10 2 2 2 2" xfId="1927"/>
    <cellStyle name="Calculation 10 2 2 3" xfId="1928"/>
    <cellStyle name="Calculation 10 2 2 3 2" xfId="1929"/>
    <cellStyle name="Calculation 10 2 2 4" xfId="1930"/>
    <cellStyle name="Calculation 10 2 2 4 2" xfId="1931"/>
    <cellStyle name="Calculation 10 2 2 5" xfId="1932"/>
    <cellStyle name="Calculation 10 2 2 5 2" xfId="1933"/>
    <cellStyle name="Calculation 10 2 2 6" xfId="1934"/>
    <cellStyle name="Calculation 10 2 2 6 2" xfId="1935"/>
    <cellStyle name="Calculation 10 2 2 7" xfId="1936"/>
    <cellStyle name="Calculation 10 2 2 7 2" xfId="1937"/>
    <cellStyle name="Calculation 10 2 2 8" xfId="1938"/>
    <cellStyle name="Calculation 10 2 2 8 2" xfId="1939"/>
    <cellStyle name="Calculation 10 2 2 9" xfId="1940"/>
    <cellStyle name="Calculation 10 2 2 9 2" xfId="1941"/>
    <cellStyle name="Calculation 10 2 3" xfId="1942"/>
    <cellStyle name="Calculation 10 2 3 2" xfId="1943"/>
    <cellStyle name="Calculation 10 2 4" xfId="1944"/>
    <cellStyle name="Calculation 10 2 4 2" xfId="1945"/>
    <cellStyle name="Calculation 10 2 5" xfId="1946"/>
    <cellStyle name="Calculation 10 2 5 2" xfId="1947"/>
    <cellStyle name="Calculation 10 2 6" xfId="1948"/>
    <cellStyle name="Calculation 10 2 6 2" xfId="1949"/>
    <cellStyle name="Calculation 10 2 7" xfId="1950"/>
    <cellStyle name="Calculation 10 2 7 2" xfId="1951"/>
    <cellStyle name="Calculation 10 2 8" xfId="1952"/>
    <cellStyle name="Calculation 10 2 8 2" xfId="1953"/>
    <cellStyle name="Calculation 10 2 9" xfId="1954"/>
    <cellStyle name="Calculation 10 2 9 2" xfId="1955"/>
    <cellStyle name="Calculation 10 3" xfId="1956"/>
    <cellStyle name="Calculation 10 3 10" xfId="1957"/>
    <cellStyle name="Calculation 10 3 10 2" xfId="1958"/>
    <cellStyle name="Calculation 10 3 11" xfId="1959"/>
    <cellStyle name="Calculation 10 3 11 2" xfId="1960"/>
    <cellStyle name="Calculation 10 3 12" xfId="1961"/>
    <cellStyle name="Calculation 10 3 12 2" xfId="1962"/>
    <cellStyle name="Calculation 10 3 13" xfId="1963"/>
    <cellStyle name="Calculation 10 3 2" xfId="1964"/>
    <cellStyle name="Calculation 10 3 2 10" xfId="1965"/>
    <cellStyle name="Calculation 10 3 2 10 2" xfId="1966"/>
    <cellStyle name="Calculation 10 3 2 11" xfId="1967"/>
    <cellStyle name="Calculation 10 3 2 11 2" xfId="1968"/>
    <cellStyle name="Calculation 10 3 2 12" xfId="1969"/>
    <cellStyle name="Calculation 10 3 2 2" xfId="1970"/>
    <cellStyle name="Calculation 10 3 2 2 2" xfId="1971"/>
    <cellStyle name="Calculation 10 3 2 3" xfId="1972"/>
    <cellStyle name="Calculation 10 3 2 3 2" xfId="1973"/>
    <cellStyle name="Calculation 10 3 2 4" xfId="1974"/>
    <cellStyle name="Calculation 10 3 2 4 2" xfId="1975"/>
    <cellStyle name="Calculation 10 3 2 5" xfId="1976"/>
    <cellStyle name="Calculation 10 3 2 5 2" xfId="1977"/>
    <cellStyle name="Calculation 10 3 2 6" xfId="1978"/>
    <cellStyle name="Calculation 10 3 2 6 2" xfId="1979"/>
    <cellStyle name="Calculation 10 3 2 7" xfId="1980"/>
    <cellStyle name="Calculation 10 3 2 7 2" xfId="1981"/>
    <cellStyle name="Calculation 10 3 2 8" xfId="1982"/>
    <cellStyle name="Calculation 10 3 2 8 2" xfId="1983"/>
    <cellStyle name="Calculation 10 3 2 9" xfId="1984"/>
    <cellStyle name="Calculation 10 3 2 9 2" xfId="1985"/>
    <cellStyle name="Calculation 10 3 3" xfId="1986"/>
    <cellStyle name="Calculation 10 3 3 2" xfId="1987"/>
    <cellStyle name="Calculation 10 3 4" xfId="1988"/>
    <cellStyle name="Calculation 10 3 4 2" xfId="1989"/>
    <cellStyle name="Calculation 10 3 5" xfId="1990"/>
    <cellStyle name="Calculation 10 3 5 2" xfId="1991"/>
    <cellStyle name="Calculation 10 3 6" xfId="1992"/>
    <cellStyle name="Calculation 10 3 6 2" xfId="1993"/>
    <cellStyle name="Calculation 10 3 7" xfId="1994"/>
    <cellStyle name="Calculation 10 3 7 2" xfId="1995"/>
    <cellStyle name="Calculation 10 3 8" xfId="1996"/>
    <cellStyle name="Calculation 10 3 8 2" xfId="1997"/>
    <cellStyle name="Calculation 10 3 9" xfId="1998"/>
    <cellStyle name="Calculation 10 3 9 2" xfId="1999"/>
    <cellStyle name="Calculation 10 4" xfId="2000"/>
    <cellStyle name="Calculation 10 4 10" xfId="2001"/>
    <cellStyle name="Calculation 10 4 10 2" xfId="2002"/>
    <cellStyle name="Calculation 10 4 11" xfId="2003"/>
    <cellStyle name="Calculation 10 4 11 2" xfId="2004"/>
    <cellStyle name="Calculation 10 4 12" xfId="2005"/>
    <cellStyle name="Calculation 10 4 12 2" xfId="2006"/>
    <cellStyle name="Calculation 10 4 13" xfId="2007"/>
    <cellStyle name="Calculation 10 4 2" xfId="2008"/>
    <cellStyle name="Calculation 10 4 2 10" xfId="2009"/>
    <cellStyle name="Calculation 10 4 2 10 2" xfId="2010"/>
    <cellStyle name="Calculation 10 4 2 11" xfId="2011"/>
    <cellStyle name="Calculation 10 4 2 11 2" xfId="2012"/>
    <cellStyle name="Calculation 10 4 2 12" xfId="2013"/>
    <cellStyle name="Calculation 10 4 2 2" xfId="2014"/>
    <cellStyle name="Calculation 10 4 2 2 2" xfId="2015"/>
    <cellStyle name="Calculation 10 4 2 3" xfId="2016"/>
    <cellStyle name="Calculation 10 4 2 3 2" xfId="2017"/>
    <cellStyle name="Calculation 10 4 2 4" xfId="2018"/>
    <cellStyle name="Calculation 10 4 2 4 2" xfId="2019"/>
    <cellStyle name="Calculation 10 4 2 5" xfId="2020"/>
    <cellStyle name="Calculation 10 4 2 5 2" xfId="2021"/>
    <cellStyle name="Calculation 10 4 2 6" xfId="2022"/>
    <cellStyle name="Calculation 10 4 2 6 2" xfId="2023"/>
    <cellStyle name="Calculation 10 4 2 7" xfId="2024"/>
    <cellStyle name="Calculation 10 4 2 7 2" xfId="2025"/>
    <cellStyle name="Calculation 10 4 2 8" xfId="2026"/>
    <cellStyle name="Calculation 10 4 2 8 2" xfId="2027"/>
    <cellStyle name="Calculation 10 4 2 9" xfId="2028"/>
    <cellStyle name="Calculation 10 4 2 9 2" xfId="2029"/>
    <cellStyle name="Calculation 10 4 3" xfId="2030"/>
    <cellStyle name="Calculation 10 4 3 2" xfId="2031"/>
    <cellStyle name="Calculation 10 4 4" xfId="2032"/>
    <cellStyle name="Calculation 10 4 4 2" xfId="2033"/>
    <cellStyle name="Calculation 10 4 5" xfId="2034"/>
    <cellStyle name="Calculation 10 4 5 2" xfId="2035"/>
    <cellStyle name="Calculation 10 4 6" xfId="2036"/>
    <cellStyle name="Calculation 10 4 6 2" xfId="2037"/>
    <cellStyle name="Calculation 10 4 7" xfId="2038"/>
    <cellStyle name="Calculation 10 4 7 2" xfId="2039"/>
    <cellStyle name="Calculation 10 4 8" xfId="2040"/>
    <cellStyle name="Calculation 10 4 8 2" xfId="2041"/>
    <cellStyle name="Calculation 10 4 9" xfId="2042"/>
    <cellStyle name="Calculation 10 4 9 2" xfId="2043"/>
    <cellStyle name="Calculation 11" xfId="2044"/>
    <cellStyle name="Calculation 11 2" xfId="2045"/>
    <cellStyle name="Calculation 11 2 10" xfId="2046"/>
    <cellStyle name="Calculation 11 2 10 2" xfId="2047"/>
    <cellStyle name="Calculation 11 2 11" xfId="2048"/>
    <cellStyle name="Calculation 11 2 11 2" xfId="2049"/>
    <cellStyle name="Calculation 11 2 12" xfId="2050"/>
    <cellStyle name="Calculation 11 2 12 2" xfId="2051"/>
    <cellStyle name="Calculation 11 2 13" xfId="2052"/>
    <cellStyle name="Calculation 11 2 2" xfId="2053"/>
    <cellStyle name="Calculation 11 2 2 10" xfId="2054"/>
    <cellStyle name="Calculation 11 2 2 10 2" xfId="2055"/>
    <cellStyle name="Calculation 11 2 2 11" xfId="2056"/>
    <cellStyle name="Calculation 11 2 2 11 2" xfId="2057"/>
    <cellStyle name="Calculation 11 2 2 12" xfId="2058"/>
    <cellStyle name="Calculation 11 2 2 2" xfId="2059"/>
    <cellStyle name="Calculation 11 2 2 2 2" xfId="2060"/>
    <cellStyle name="Calculation 11 2 2 3" xfId="2061"/>
    <cellStyle name="Calculation 11 2 2 3 2" xfId="2062"/>
    <cellStyle name="Calculation 11 2 2 4" xfId="2063"/>
    <cellStyle name="Calculation 11 2 2 4 2" xfId="2064"/>
    <cellStyle name="Calculation 11 2 2 5" xfId="2065"/>
    <cellStyle name="Calculation 11 2 2 5 2" xfId="2066"/>
    <cellStyle name="Calculation 11 2 2 6" xfId="2067"/>
    <cellStyle name="Calculation 11 2 2 6 2" xfId="2068"/>
    <cellStyle name="Calculation 11 2 2 7" xfId="2069"/>
    <cellStyle name="Calculation 11 2 2 7 2" xfId="2070"/>
    <cellStyle name="Calculation 11 2 2 8" xfId="2071"/>
    <cellStyle name="Calculation 11 2 2 8 2" xfId="2072"/>
    <cellStyle name="Calculation 11 2 2 9" xfId="2073"/>
    <cellStyle name="Calculation 11 2 2 9 2" xfId="2074"/>
    <cellStyle name="Calculation 11 2 3" xfId="2075"/>
    <cellStyle name="Calculation 11 2 3 2" xfId="2076"/>
    <cellStyle name="Calculation 11 2 4" xfId="2077"/>
    <cellStyle name="Calculation 11 2 4 2" xfId="2078"/>
    <cellStyle name="Calculation 11 2 5" xfId="2079"/>
    <cellStyle name="Calculation 11 2 5 2" xfId="2080"/>
    <cellStyle name="Calculation 11 2 6" xfId="2081"/>
    <cellStyle name="Calculation 11 2 6 2" xfId="2082"/>
    <cellStyle name="Calculation 11 2 7" xfId="2083"/>
    <cellStyle name="Calculation 11 2 7 2" xfId="2084"/>
    <cellStyle name="Calculation 11 2 8" xfId="2085"/>
    <cellStyle name="Calculation 11 2 8 2" xfId="2086"/>
    <cellStyle name="Calculation 11 2 9" xfId="2087"/>
    <cellStyle name="Calculation 11 2 9 2" xfId="2088"/>
    <cellStyle name="Calculation 11 3" xfId="2089"/>
    <cellStyle name="Calculation 11 3 10" xfId="2090"/>
    <cellStyle name="Calculation 11 3 10 2" xfId="2091"/>
    <cellStyle name="Calculation 11 3 11" xfId="2092"/>
    <cellStyle name="Calculation 11 3 11 2" xfId="2093"/>
    <cellStyle name="Calculation 11 3 12" xfId="2094"/>
    <cellStyle name="Calculation 11 3 12 2" xfId="2095"/>
    <cellStyle name="Calculation 11 3 13" xfId="2096"/>
    <cellStyle name="Calculation 11 3 2" xfId="2097"/>
    <cellStyle name="Calculation 11 3 2 10" xfId="2098"/>
    <cellStyle name="Calculation 11 3 2 10 2" xfId="2099"/>
    <cellStyle name="Calculation 11 3 2 11" xfId="2100"/>
    <cellStyle name="Calculation 11 3 2 11 2" xfId="2101"/>
    <cellStyle name="Calculation 11 3 2 12" xfId="2102"/>
    <cellStyle name="Calculation 11 3 2 2" xfId="2103"/>
    <cellStyle name="Calculation 11 3 2 2 2" xfId="2104"/>
    <cellStyle name="Calculation 11 3 2 3" xfId="2105"/>
    <cellStyle name="Calculation 11 3 2 3 2" xfId="2106"/>
    <cellStyle name="Calculation 11 3 2 4" xfId="2107"/>
    <cellStyle name="Calculation 11 3 2 4 2" xfId="2108"/>
    <cellStyle name="Calculation 11 3 2 5" xfId="2109"/>
    <cellStyle name="Calculation 11 3 2 5 2" xfId="2110"/>
    <cellStyle name="Calculation 11 3 2 6" xfId="2111"/>
    <cellStyle name="Calculation 11 3 2 6 2" xfId="2112"/>
    <cellStyle name="Calculation 11 3 2 7" xfId="2113"/>
    <cellStyle name="Calculation 11 3 2 7 2" xfId="2114"/>
    <cellStyle name="Calculation 11 3 2 8" xfId="2115"/>
    <cellStyle name="Calculation 11 3 2 8 2" xfId="2116"/>
    <cellStyle name="Calculation 11 3 2 9" xfId="2117"/>
    <cellStyle name="Calculation 11 3 2 9 2" xfId="2118"/>
    <cellStyle name="Calculation 11 3 3" xfId="2119"/>
    <cellStyle name="Calculation 11 3 3 2" xfId="2120"/>
    <cellStyle name="Calculation 11 3 4" xfId="2121"/>
    <cellStyle name="Calculation 11 3 4 2" xfId="2122"/>
    <cellStyle name="Calculation 11 3 5" xfId="2123"/>
    <cellStyle name="Calculation 11 3 5 2" xfId="2124"/>
    <cellStyle name="Calculation 11 3 6" xfId="2125"/>
    <cellStyle name="Calculation 11 3 6 2" xfId="2126"/>
    <cellStyle name="Calculation 11 3 7" xfId="2127"/>
    <cellStyle name="Calculation 11 3 7 2" xfId="2128"/>
    <cellStyle name="Calculation 11 3 8" xfId="2129"/>
    <cellStyle name="Calculation 11 3 8 2" xfId="2130"/>
    <cellStyle name="Calculation 11 3 9" xfId="2131"/>
    <cellStyle name="Calculation 11 3 9 2" xfId="2132"/>
    <cellStyle name="Calculation 11 4" xfId="2133"/>
    <cellStyle name="Calculation 11 4 10" xfId="2134"/>
    <cellStyle name="Calculation 11 4 10 2" xfId="2135"/>
    <cellStyle name="Calculation 11 4 11" xfId="2136"/>
    <cellStyle name="Calculation 11 4 11 2" xfId="2137"/>
    <cellStyle name="Calculation 11 4 12" xfId="2138"/>
    <cellStyle name="Calculation 11 4 12 2" xfId="2139"/>
    <cellStyle name="Calculation 11 4 13" xfId="2140"/>
    <cellStyle name="Calculation 11 4 2" xfId="2141"/>
    <cellStyle name="Calculation 11 4 2 10" xfId="2142"/>
    <cellStyle name="Calculation 11 4 2 10 2" xfId="2143"/>
    <cellStyle name="Calculation 11 4 2 11" xfId="2144"/>
    <cellStyle name="Calculation 11 4 2 11 2" xfId="2145"/>
    <cellStyle name="Calculation 11 4 2 12" xfId="2146"/>
    <cellStyle name="Calculation 11 4 2 2" xfId="2147"/>
    <cellStyle name="Calculation 11 4 2 2 2" xfId="2148"/>
    <cellStyle name="Calculation 11 4 2 3" xfId="2149"/>
    <cellStyle name="Calculation 11 4 2 3 2" xfId="2150"/>
    <cellStyle name="Calculation 11 4 2 4" xfId="2151"/>
    <cellStyle name="Calculation 11 4 2 4 2" xfId="2152"/>
    <cellStyle name="Calculation 11 4 2 5" xfId="2153"/>
    <cellStyle name="Calculation 11 4 2 5 2" xfId="2154"/>
    <cellStyle name="Calculation 11 4 2 6" xfId="2155"/>
    <cellStyle name="Calculation 11 4 2 6 2" xfId="2156"/>
    <cellStyle name="Calculation 11 4 2 7" xfId="2157"/>
    <cellStyle name="Calculation 11 4 2 7 2" xfId="2158"/>
    <cellStyle name="Calculation 11 4 2 8" xfId="2159"/>
    <cellStyle name="Calculation 11 4 2 8 2" xfId="2160"/>
    <cellStyle name="Calculation 11 4 2 9" xfId="2161"/>
    <cellStyle name="Calculation 11 4 2 9 2" xfId="2162"/>
    <cellStyle name="Calculation 11 4 3" xfId="2163"/>
    <cellStyle name="Calculation 11 4 3 2" xfId="2164"/>
    <cellStyle name="Calculation 11 4 4" xfId="2165"/>
    <cellStyle name="Calculation 11 4 4 2" xfId="2166"/>
    <cellStyle name="Calculation 11 4 5" xfId="2167"/>
    <cellStyle name="Calculation 11 4 5 2" xfId="2168"/>
    <cellStyle name="Calculation 11 4 6" xfId="2169"/>
    <cellStyle name="Calculation 11 4 6 2" xfId="2170"/>
    <cellStyle name="Calculation 11 4 7" xfId="2171"/>
    <cellStyle name="Calculation 11 4 7 2" xfId="2172"/>
    <cellStyle name="Calculation 11 4 8" xfId="2173"/>
    <cellStyle name="Calculation 11 4 8 2" xfId="2174"/>
    <cellStyle name="Calculation 11 4 9" xfId="2175"/>
    <cellStyle name="Calculation 11 4 9 2" xfId="2176"/>
    <cellStyle name="Calculation 12" xfId="2177"/>
    <cellStyle name="Calculation 12 2" xfId="2178"/>
    <cellStyle name="Calculation 12 2 10" xfId="2179"/>
    <cellStyle name="Calculation 12 2 10 2" xfId="2180"/>
    <cellStyle name="Calculation 12 2 11" xfId="2181"/>
    <cellStyle name="Calculation 12 2 11 2" xfId="2182"/>
    <cellStyle name="Calculation 12 2 12" xfId="2183"/>
    <cellStyle name="Calculation 12 2 12 2" xfId="2184"/>
    <cellStyle name="Calculation 12 2 13" xfId="2185"/>
    <cellStyle name="Calculation 12 2 2" xfId="2186"/>
    <cellStyle name="Calculation 12 2 2 10" xfId="2187"/>
    <cellStyle name="Calculation 12 2 2 10 2" xfId="2188"/>
    <cellStyle name="Calculation 12 2 2 11" xfId="2189"/>
    <cellStyle name="Calculation 12 2 2 11 2" xfId="2190"/>
    <cellStyle name="Calculation 12 2 2 12" xfId="2191"/>
    <cellStyle name="Calculation 12 2 2 2" xfId="2192"/>
    <cellStyle name="Calculation 12 2 2 2 2" xfId="2193"/>
    <cellStyle name="Calculation 12 2 2 3" xfId="2194"/>
    <cellStyle name="Calculation 12 2 2 3 2" xfId="2195"/>
    <cellStyle name="Calculation 12 2 2 4" xfId="2196"/>
    <cellStyle name="Calculation 12 2 2 4 2" xfId="2197"/>
    <cellStyle name="Calculation 12 2 2 5" xfId="2198"/>
    <cellStyle name="Calculation 12 2 2 5 2" xfId="2199"/>
    <cellStyle name="Calculation 12 2 2 6" xfId="2200"/>
    <cellStyle name="Calculation 12 2 2 6 2" xfId="2201"/>
    <cellStyle name="Calculation 12 2 2 7" xfId="2202"/>
    <cellStyle name="Calculation 12 2 2 7 2" xfId="2203"/>
    <cellStyle name="Calculation 12 2 2 8" xfId="2204"/>
    <cellStyle name="Calculation 12 2 2 8 2" xfId="2205"/>
    <cellStyle name="Calculation 12 2 2 9" xfId="2206"/>
    <cellStyle name="Calculation 12 2 2 9 2" xfId="2207"/>
    <cellStyle name="Calculation 12 2 3" xfId="2208"/>
    <cellStyle name="Calculation 12 2 3 2" xfId="2209"/>
    <cellStyle name="Calculation 12 2 4" xfId="2210"/>
    <cellStyle name="Calculation 12 2 4 2" xfId="2211"/>
    <cellStyle name="Calculation 12 2 5" xfId="2212"/>
    <cellStyle name="Calculation 12 2 5 2" xfId="2213"/>
    <cellStyle name="Calculation 12 2 6" xfId="2214"/>
    <cellStyle name="Calculation 12 2 6 2" xfId="2215"/>
    <cellStyle name="Calculation 12 2 7" xfId="2216"/>
    <cellStyle name="Calculation 12 2 7 2" xfId="2217"/>
    <cellStyle name="Calculation 12 2 8" xfId="2218"/>
    <cellStyle name="Calculation 12 2 8 2" xfId="2219"/>
    <cellStyle name="Calculation 12 2 9" xfId="2220"/>
    <cellStyle name="Calculation 12 2 9 2" xfId="2221"/>
    <cellStyle name="Calculation 12 3" xfId="2222"/>
    <cellStyle name="Calculation 12 3 10" xfId="2223"/>
    <cellStyle name="Calculation 12 3 10 2" xfId="2224"/>
    <cellStyle name="Calculation 12 3 11" xfId="2225"/>
    <cellStyle name="Calculation 12 3 11 2" xfId="2226"/>
    <cellStyle name="Calculation 12 3 12" xfId="2227"/>
    <cellStyle name="Calculation 12 3 12 2" xfId="2228"/>
    <cellStyle name="Calculation 12 3 13" xfId="2229"/>
    <cellStyle name="Calculation 12 3 2" xfId="2230"/>
    <cellStyle name="Calculation 12 3 2 10" xfId="2231"/>
    <cellStyle name="Calculation 12 3 2 10 2" xfId="2232"/>
    <cellStyle name="Calculation 12 3 2 11" xfId="2233"/>
    <cellStyle name="Calculation 12 3 2 11 2" xfId="2234"/>
    <cellStyle name="Calculation 12 3 2 12" xfId="2235"/>
    <cellStyle name="Calculation 12 3 2 2" xfId="2236"/>
    <cellStyle name="Calculation 12 3 2 2 2" xfId="2237"/>
    <cellStyle name="Calculation 12 3 2 3" xfId="2238"/>
    <cellStyle name="Calculation 12 3 2 3 2" xfId="2239"/>
    <cellStyle name="Calculation 12 3 2 4" xfId="2240"/>
    <cellStyle name="Calculation 12 3 2 4 2" xfId="2241"/>
    <cellStyle name="Calculation 12 3 2 5" xfId="2242"/>
    <cellStyle name="Calculation 12 3 2 5 2" xfId="2243"/>
    <cellStyle name="Calculation 12 3 2 6" xfId="2244"/>
    <cellStyle name="Calculation 12 3 2 6 2" xfId="2245"/>
    <cellStyle name="Calculation 12 3 2 7" xfId="2246"/>
    <cellStyle name="Calculation 12 3 2 7 2" xfId="2247"/>
    <cellStyle name="Calculation 12 3 2 8" xfId="2248"/>
    <cellStyle name="Calculation 12 3 2 8 2" xfId="2249"/>
    <cellStyle name="Calculation 12 3 2 9" xfId="2250"/>
    <cellStyle name="Calculation 12 3 2 9 2" xfId="2251"/>
    <cellStyle name="Calculation 12 3 3" xfId="2252"/>
    <cellStyle name="Calculation 12 3 3 2" xfId="2253"/>
    <cellStyle name="Calculation 12 3 4" xfId="2254"/>
    <cellStyle name="Calculation 12 3 4 2" xfId="2255"/>
    <cellStyle name="Calculation 12 3 5" xfId="2256"/>
    <cellStyle name="Calculation 12 3 5 2" xfId="2257"/>
    <cellStyle name="Calculation 12 3 6" xfId="2258"/>
    <cellStyle name="Calculation 12 3 6 2" xfId="2259"/>
    <cellStyle name="Calculation 12 3 7" xfId="2260"/>
    <cellStyle name="Calculation 12 3 7 2" xfId="2261"/>
    <cellStyle name="Calculation 12 3 8" xfId="2262"/>
    <cellStyle name="Calculation 12 3 8 2" xfId="2263"/>
    <cellStyle name="Calculation 12 3 9" xfId="2264"/>
    <cellStyle name="Calculation 12 3 9 2" xfId="2265"/>
    <cellStyle name="Calculation 12 4" xfId="2266"/>
    <cellStyle name="Calculation 12 4 10" xfId="2267"/>
    <cellStyle name="Calculation 12 4 10 2" xfId="2268"/>
    <cellStyle name="Calculation 12 4 11" xfId="2269"/>
    <cellStyle name="Calculation 12 4 11 2" xfId="2270"/>
    <cellStyle name="Calculation 12 4 12" xfId="2271"/>
    <cellStyle name="Calculation 12 4 12 2" xfId="2272"/>
    <cellStyle name="Calculation 12 4 13" xfId="2273"/>
    <cellStyle name="Calculation 12 4 2" xfId="2274"/>
    <cellStyle name="Calculation 12 4 2 10" xfId="2275"/>
    <cellStyle name="Calculation 12 4 2 10 2" xfId="2276"/>
    <cellStyle name="Calculation 12 4 2 11" xfId="2277"/>
    <cellStyle name="Calculation 12 4 2 11 2" xfId="2278"/>
    <cellStyle name="Calculation 12 4 2 12" xfId="2279"/>
    <cellStyle name="Calculation 12 4 2 2" xfId="2280"/>
    <cellStyle name="Calculation 12 4 2 2 2" xfId="2281"/>
    <cellStyle name="Calculation 12 4 2 3" xfId="2282"/>
    <cellStyle name="Calculation 12 4 2 3 2" xfId="2283"/>
    <cellStyle name="Calculation 12 4 2 4" xfId="2284"/>
    <cellStyle name="Calculation 12 4 2 4 2" xfId="2285"/>
    <cellStyle name="Calculation 12 4 2 5" xfId="2286"/>
    <cellStyle name="Calculation 12 4 2 5 2" xfId="2287"/>
    <cellStyle name="Calculation 12 4 2 6" xfId="2288"/>
    <cellStyle name="Calculation 12 4 2 6 2" xfId="2289"/>
    <cellStyle name="Calculation 12 4 2 7" xfId="2290"/>
    <cellStyle name="Calculation 12 4 2 7 2" xfId="2291"/>
    <cellStyle name="Calculation 12 4 2 8" xfId="2292"/>
    <cellStyle name="Calculation 12 4 2 8 2" xfId="2293"/>
    <cellStyle name="Calculation 12 4 2 9" xfId="2294"/>
    <cellStyle name="Calculation 12 4 2 9 2" xfId="2295"/>
    <cellStyle name="Calculation 12 4 3" xfId="2296"/>
    <cellStyle name="Calculation 12 4 3 2" xfId="2297"/>
    <cellStyle name="Calculation 12 4 4" xfId="2298"/>
    <cellStyle name="Calculation 12 4 4 2" xfId="2299"/>
    <cellStyle name="Calculation 12 4 5" xfId="2300"/>
    <cellStyle name="Calculation 12 4 5 2" xfId="2301"/>
    <cellStyle name="Calculation 12 4 6" xfId="2302"/>
    <cellStyle name="Calculation 12 4 6 2" xfId="2303"/>
    <cellStyle name="Calculation 12 4 7" xfId="2304"/>
    <cellStyle name="Calculation 12 4 7 2" xfId="2305"/>
    <cellStyle name="Calculation 12 4 8" xfId="2306"/>
    <cellStyle name="Calculation 12 4 8 2" xfId="2307"/>
    <cellStyle name="Calculation 12 4 9" xfId="2308"/>
    <cellStyle name="Calculation 12 4 9 2" xfId="2309"/>
    <cellStyle name="Calculation 13" xfId="2310"/>
    <cellStyle name="Calculation 13 2" xfId="2311"/>
    <cellStyle name="Calculation 13 2 10" xfId="2312"/>
    <cellStyle name="Calculation 13 2 10 2" xfId="2313"/>
    <cellStyle name="Calculation 13 2 11" xfId="2314"/>
    <cellStyle name="Calculation 13 2 11 2" xfId="2315"/>
    <cellStyle name="Calculation 13 2 12" xfId="2316"/>
    <cellStyle name="Calculation 13 2 12 2" xfId="2317"/>
    <cellStyle name="Calculation 13 2 13" xfId="2318"/>
    <cellStyle name="Calculation 13 2 2" xfId="2319"/>
    <cellStyle name="Calculation 13 2 2 10" xfId="2320"/>
    <cellStyle name="Calculation 13 2 2 10 2" xfId="2321"/>
    <cellStyle name="Calculation 13 2 2 11" xfId="2322"/>
    <cellStyle name="Calculation 13 2 2 11 2" xfId="2323"/>
    <cellStyle name="Calculation 13 2 2 12" xfId="2324"/>
    <cellStyle name="Calculation 13 2 2 2" xfId="2325"/>
    <cellStyle name="Calculation 13 2 2 2 2" xfId="2326"/>
    <cellStyle name="Calculation 13 2 2 3" xfId="2327"/>
    <cellStyle name="Calculation 13 2 2 3 2" xfId="2328"/>
    <cellStyle name="Calculation 13 2 2 4" xfId="2329"/>
    <cellStyle name="Calculation 13 2 2 4 2" xfId="2330"/>
    <cellStyle name="Calculation 13 2 2 5" xfId="2331"/>
    <cellStyle name="Calculation 13 2 2 5 2" xfId="2332"/>
    <cellStyle name="Calculation 13 2 2 6" xfId="2333"/>
    <cellStyle name="Calculation 13 2 2 6 2" xfId="2334"/>
    <cellStyle name="Calculation 13 2 2 7" xfId="2335"/>
    <cellStyle name="Calculation 13 2 2 7 2" xfId="2336"/>
    <cellStyle name="Calculation 13 2 2 8" xfId="2337"/>
    <cellStyle name="Calculation 13 2 2 8 2" xfId="2338"/>
    <cellStyle name="Calculation 13 2 2 9" xfId="2339"/>
    <cellStyle name="Calculation 13 2 2 9 2" xfId="2340"/>
    <cellStyle name="Calculation 13 2 3" xfId="2341"/>
    <cellStyle name="Calculation 13 2 3 2" xfId="2342"/>
    <cellStyle name="Calculation 13 2 4" xfId="2343"/>
    <cellStyle name="Calculation 13 2 4 2" xfId="2344"/>
    <cellStyle name="Calculation 13 2 5" xfId="2345"/>
    <cellStyle name="Calculation 13 2 5 2" xfId="2346"/>
    <cellStyle name="Calculation 13 2 6" xfId="2347"/>
    <cellStyle name="Calculation 13 2 6 2" xfId="2348"/>
    <cellStyle name="Calculation 13 2 7" xfId="2349"/>
    <cellStyle name="Calculation 13 2 7 2" xfId="2350"/>
    <cellStyle name="Calculation 13 2 8" xfId="2351"/>
    <cellStyle name="Calculation 13 2 8 2" xfId="2352"/>
    <cellStyle name="Calculation 13 2 9" xfId="2353"/>
    <cellStyle name="Calculation 13 2 9 2" xfId="2354"/>
    <cellStyle name="Calculation 13 3" xfId="2355"/>
    <cellStyle name="Calculation 13 3 10" xfId="2356"/>
    <cellStyle name="Calculation 13 3 10 2" xfId="2357"/>
    <cellStyle name="Calculation 13 3 11" xfId="2358"/>
    <cellStyle name="Calculation 13 3 11 2" xfId="2359"/>
    <cellStyle name="Calculation 13 3 12" xfId="2360"/>
    <cellStyle name="Calculation 13 3 12 2" xfId="2361"/>
    <cellStyle name="Calculation 13 3 13" xfId="2362"/>
    <cellStyle name="Calculation 13 3 2" xfId="2363"/>
    <cellStyle name="Calculation 13 3 2 10" xfId="2364"/>
    <cellStyle name="Calculation 13 3 2 10 2" xfId="2365"/>
    <cellStyle name="Calculation 13 3 2 11" xfId="2366"/>
    <cellStyle name="Calculation 13 3 2 11 2" xfId="2367"/>
    <cellStyle name="Calculation 13 3 2 12" xfId="2368"/>
    <cellStyle name="Calculation 13 3 2 2" xfId="2369"/>
    <cellStyle name="Calculation 13 3 2 2 2" xfId="2370"/>
    <cellStyle name="Calculation 13 3 2 3" xfId="2371"/>
    <cellStyle name="Calculation 13 3 2 3 2" xfId="2372"/>
    <cellStyle name="Calculation 13 3 2 4" xfId="2373"/>
    <cellStyle name="Calculation 13 3 2 4 2" xfId="2374"/>
    <cellStyle name="Calculation 13 3 2 5" xfId="2375"/>
    <cellStyle name="Calculation 13 3 2 5 2" xfId="2376"/>
    <cellStyle name="Calculation 13 3 2 6" xfId="2377"/>
    <cellStyle name="Calculation 13 3 2 6 2" xfId="2378"/>
    <cellStyle name="Calculation 13 3 2 7" xfId="2379"/>
    <cellStyle name="Calculation 13 3 2 7 2" xfId="2380"/>
    <cellStyle name="Calculation 13 3 2 8" xfId="2381"/>
    <cellStyle name="Calculation 13 3 2 8 2" xfId="2382"/>
    <cellStyle name="Calculation 13 3 2 9" xfId="2383"/>
    <cellStyle name="Calculation 13 3 2 9 2" xfId="2384"/>
    <cellStyle name="Calculation 13 3 3" xfId="2385"/>
    <cellStyle name="Calculation 13 3 3 2" xfId="2386"/>
    <cellStyle name="Calculation 13 3 4" xfId="2387"/>
    <cellStyle name="Calculation 13 3 4 2" xfId="2388"/>
    <cellStyle name="Calculation 13 3 5" xfId="2389"/>
    <cellStyle name="Calculation 13 3 5 2" xfId="2390"/>
    <cellStyle name="Calculation 13 3 6" xfId="2391"/>
    <cellStyle name="Calculation 13 3 6 2" xfId="2392"/>
    <cellStyle name="Calculation 13 3 7" xfId="2393"/>
    <cellStyle name="Calculation 13 3 7 2" xfId="2394"/>
    <cellStyle name="Calculation 13 3 8" xfId="2395"/>
    <cellStyle name="Calculation 13 3 8 2" xfId="2396"/>
    <cellStyle name="Calculation 13 3 9" xfId="2397"/>
    <cellStyle name="Calculation 13 3 9 2" xfId="2398"/>
    <cellStyle name="Calculation 2" xfId="2399"/>
    <cellStyle name="Calculation 2 10" xfId="2400"/>
    <cellStyle name="Calculation 2 10 2" xfId="2401"/>
    <cellStyle name="Calculation 2 11" xfId="2402"/>
    <cellStyle name="Calculation 2 11 2" xfId="2403"/>
    <cellStyle name="Calculation 2 12" xfId="2404"/>
    <cellStyle name="Calculation 2 2" xfId="2405"/>
    <cellStyle name="Calculation 2 2 10" xfId="2406"/>
    <cellStyle name="Calculation 2 2 10 2" xfId="2407"/>
    <cellStyle name="Calculation 2 2 11" xfId="2408"/>
    <cellStyle name="Calculation 2 2 11 2" xfId="2409"/>
    <cellStyle name="Calculation 2 2 12" xfId="2410"/>
    <cellStyle name="Calculation 2 2 12 2" xfId="2411"/>
    <cellStyle name="Calculation 2 2 13" xfId="2412"/>
    <cellStyle name="Calculation 2 2 2" xfId="2413"/>
    <cellStyle name="Calculation 2 2 2 10" xfId="2414"/>
    <cellStyle name="Calculation 2 2 2 10 2" xfId="2415"/>
    <cellStyle name="Calculation 2 2 2 11" xfId="2416"/>
    <cellStyle name="Calculation 2 2 2 11 2" xfId="2417"/>
    <cellStyle name="Calculation 2 2 2 12" xfId="2418"/>
    <cellStyle name="Calculation 2 2 2 2" xfId="2419"/>
    <cellStyle name="Calculation 2 2 2 2 2" xfId="2420"/>
    <cellStyle name="Calculation 2 2 2 3" xfId="2421"/>
    <cellStyle name="Calculation 2 2 2 3 2" xfId="2422"/>
    <cellStyle name="Calculation 2 2 2 4" xfId="2423"/>
    <cellStyle name="Calculation 2 2 2 4 2" xfId="2424"/>
    <cellStyle name="Calculation 2 2 2 5" xfId="2425"/>
    <cellStyle name="Calculation 2 2 2 5 2" xfId="2426"/>
    <cellStyle name="Calculation 2 2 2 6" xfId="2427"/>
    <cellStyle name="Calculation 2 2 2 6 2" xfId="2428"/>
    <cellStyle name="Calculation 2 2 2 7" xfId="2429"/>
    <cellStyle name="Calculation 2 2 2 7 2" xfId="2430"/>
    <cellStyle name="Calculation 2 2 2 8" xfId="2431"/>
    <cellStyle name="Calculation 2 2 2 8 2" xfId="2432"/>
    <cellStyle name="Calculation 2 2 2 9" xfId="2433"/>
    <cellStyle name="Calculation 2 2 2 9 2" xfId="2434"/>
    <cellStyle name="Calculation 2 2 3" xfId="2435"/>
    <cellStyle name="Calculation 2 2 3 2" xfId="2436"/>
    <cellStyle name="Calculation 2 2 3 3" xfId="2437"/>
    <cellStyle name="Calculation 2 2 4" xfId="2438"/>
    <cellStyle name="Calculation 2 2 4 2" xfId="2439"/>
    <cellStyle name="Calculation 2 2 5" xfId="2440"/>
    <cellStyle name="Calculation 2 2 5 2" xfId="2441"/>
    <cellStyle name="Calculation 2 2 6" xfId="2442"/>
    <cellStyle name="Calculation 2 2 6 2" xfId="2443"/>
    <cellStyle name="Calculation 2 2 7" xfId="2444"/>
    <cellStyle name="Calculation 2 2 7 2" xfId="2445"/>
    <cellStyle name="Calculation 2 2 8" xfId="2446"/>
    <cellStyle name="Calculation 2 2 8 2" xfId="2447"/>
    <cellStyle name="Calculation 2 2 9" xfId="2448"/>
    <cellStyle name="Calculation 2 2 9 2" xfId="2449"/>
    <cellStyle name="Calculation 2 3" xfId="2450"/>
    <cellStyle name="Calculation 2 3 10" xfId="2451"/>
    <cellStyle name="Calculation 2 3 10 2" xfId="2452"/>
    <cellStyle name="Calculation 2 3 11" xfId="2453"/>
    <cellStyle name="Calculation 2 3 11 2" xfId="2454"/>
    <cellStyle name="Calculation 2 3 12" xfId="2455"/>
    <cellStyle name="Calculation 2 3 12 2" xfId="2456"/>
    <cellStyle name="Calculation 2 3 13" xfId="2457"/>
    <cellStyle name="Calculation 2 3 2" xfId="2458"/>
    <cellStyle name="Calculation 2 3 2 10" xfId="2459"/>
    <cellStyle name="Calculation 2 3 2 10 2" xfId="2460"/>
    <cellStyle name="Calculation 2 3 2 11" xfId="2461"/>
    <cellStyle name="Calculation 2 3 2 11 2" xfId="2462"/>
    <cellStyle name="Calculation 2 3 2 12" xfId="2463"/>
    <cellStyle name="Calculation 2 3 2 2" xfId="2464"/>
    <cellStyle name="Calculation 2 3 2 2 2" xfId="2465"/>
    <cellStyle name="Calculation 2 3 2 3" xfId="2466"/>
    <cellStyle name="Calculation 2 3 2 3 2" xfId="2467"/>
    <cellStyle name="Calculation 2 3 2 4" xfId="2468"/>
    <cellStyle name="Calculation 2 3 2 4 2" xfId="2469"/>
    <cellStyle name="Calculation 2 3 2 5" xfId="2470"/>
    <cellStyle name="Calculation 2 3 2 5 2" xfId="2471"/>
    <cellStyle name="Calculation 2 3 2 6" xfId="2472"/>
    <cellStyle name="Calculation 2 3 2 6 2" xfId="2473"/>
    <cellStyle name="Calculation 2 3 2 7" xfId="2474"/>
    <cellStyle name="Calculation 2 3 2 7 2" xfId="2475"/>
    <cellStyle name="Calculation 2 3 2 8" xfId="2476"/>
    <cellStyle name="Calculation 2 3 2 8 2" xfId="2477"/>
    <cellStyle name="Calculation 2 3 2 9" xfId="2478"/>
    <cellStyle name="Calculation 2 3 2 9 2" xfId="2479"/>
    <cellStyle name="Calculation 2 3 3" xfId="2480"/>
    <cellStyle name="Calculation 2 3 3 2" xfId="2481"/>
    <cellStyle name="Calculation 2 3 4" xfId="2482"/>
    <cellStyle name="Calculation 2 3 4 2" xfId="2483"/>
    <cellStyle name="Calculation 2 3 5" xfId="2484"/>
    <cellStyle name="Calculation 2 3 5 2" xfId="2485"/>
    <cellStyle name="Calculation 2 3 6" xfId="2486"/>
    <cellStyle name="Calculation 2 3 6 2" xfId="2487"/>
    <cellStyle name="Calculation 2 3 7" xfId="2488"/>
    <cellStyle name="Calculation 2 3 7 2" xfId="2489"/>
    <cellStyle name="Calculation 2 3 8" xfId="2490"/>
    <cellStyle name="Calculation 2 3 8 2" xfId="2491"/>
    <cellStyle name="Calculation 2 3 9" xfId="2492"/>
    <cellStyle name="Calculation 2 3 9 2" xfId="2493"/>
    <cellStyle name="Calculation 2 4" xfId="2494"/>
    <cellStyle name="Calculation 2 4 10" xfId="2495"/>
    <cellStyle name="Calculation 2 4 10 2" xfId="2496"/>
    <cellStyle name="Calculation 2 4 11" xfId="2497"/>
    <cellStyle name="Calculation 2 4 11 2" xfId="2498"/>
    <cellStyle name="Calculation 2 4 12" xfId="2499"/>
    <cellStyle name="Calculation 2 4 2" xfId="2500"/>
    <cellStyle name="Calculation 2 4 2 2" xfId="2501"/>
    <cellStyle name="Calculation 2 4 3" xfId="2502"/>
    <cellStyle name="Calculation 2 4 3 2" xfId="2503"/>
    <cellStyle name="Calculation 2 4 4" xfId="2504"/>
    <cellStyle name="Calculation 2 4 4 2" xfId="2505"/>
    <cellStyle name="Calculation 2 4 5" xfId="2506"/>
    <cellStyle name="Calculation 2 4 5 2" xfId="2507"/>
    <cellStyle name="Calculation 2 4 6" xfId="2508"/>
    <cellStyle name="Calculation 2 4 6 2" xfId="2509"/>
    <cellStyle name="Calculation 2 4 7" xfId="2510"/>
    <cellStyle name="Calculation 2 4 7 2" xfId="2511"/>
    <cellStyle name="Calculation 2 4 8" xfId="2512"/>
    <cellStyle name="Calculation 2 4 8 2" xfId="2513"/>
    <cellStyle name="Calculation 2 4 9" xfId="2514"/>
    <cellStyle name="Calculation 2 4 9 2" xfId="2515"/>
    <cellStyle name="Calculation 2 5" xfId="2516"/>
    <cellStyle name="Calculation 2 5 2" xfId="2517"/>
    <cellStyle name="Calculation 2 6" xfId="2518"/>
    <cellStyle name="Calculation 2 6 2" xfId="2519"/>
    <cellStyle name="Calculation 2 7" xfId="2520"/>
    <cellStyle name="Calculation 2 7 2" xfId="2521"/>
    <cellStyle name="Calculation 2 8" xfId="2522"/>
    <cellStyle name="Calculation 2 8 2" xfId="2523"/>
    <cellStyle name="Calculation 2 9" xfId="2524"/>
    <cellStyle name="Calculation 2 9 2" xfId="2525"/>
    <cellStyle name="Calculation 2_Pad 110 Estimate - DBM Check" xfId="2526"/>
    <cellStyle name="Calculation 3" xfId="2527"/>
    <cellStyle name="Calculation 3 10" xfId="2528"/>
    <cellStyle name="Calculation 3 10 2" xfId="2529"/>
    <cellStyle name="Calculation 3 11" xfId="2530"/>
    <cellStyle name="Calculation 3 11 2" xfId="2531"/>
    <cellStyle name="Calculation 3 12" xfId="2532"/>
    <cellStyle name="Calculation 3 12 2" xfId="2533"/>
    <cellStyle name="Calculation 3 13" xfId="2534"/>
    <cellStyle name="Calculation 3 13 2" xfId="2535"/>
    <cellStyle name="Calculation 3 14" xfId="2536"/>
    <cellStyle name="Calculation 3 14 2" xfId="2537"/>
    <cellStyle name="Calculation 3 15" xfId="2538"/>
    <cellStyle name="Calculation 3 2" xfId="2539"/>
    <cellStyle name="Calculation 3 2 10" xfId="2540"/>
    <cellStyle name="Calculation 3 2 10 2" xfId="2541"/>
    <cellStyle name="Calculation 3 2 11" xfId="2542"/>
    <cellStyle name="Calculation 3 2 11 2" xfId="2543"/>
    <cellStyle name="Calculation 3 2 12" xfId="2544"/>
    <cellStyle name="Calculation 3 2 12 2" xfId="2545"/>
    <cellStyle name="Calculation 3 2 13" xfId="2546"/>
    <cellStyle name="Calculation 3 2 2" xfId="2547"/>
    <cellStyle name="Calculation 3 2 2 10" xfId="2548"/>
    <cellStyle name="Calculation 3 2 2 10 2" xfId="2549"/>
    <cellStyle name="Calculation 3 2 2 11" xfId="2550"/>
    <cellStyle name="Calculation 3 2 2 11 2" xfId="2551"/>
    <cellStyle name="Calculation 3 2 2 12" xfId="2552"/>
    <cellStyle name="Calculation 3 2 2 2" xfId="2553"/>
    <cellStyle name="Calculation 3 2 2 2 2" xfId="2554"/>
    <cellStyle name="Calculation 3 2 2 3" xfId="2555"/>
    <cellStyle name="Calculation 3 2 2 3 2" xfId="2556"/>
    <cellStyle name="Calculation 3 2 2 4" xfId="2557"/>
    <cellStyle name="Calculation 3 2 2 4 2" xfId="2558"/>
    <cellStyle name="Calculation 3 2 2 5" xfId="2559"/>
    <cellStyle name="Calculation 3 2 2 5 2" xfId="2560"/>
    <cellStyle name="Calculation 3 2 2 6" xfId="2561"/>
    <cellStyle name="Calculation 3 2 2 6 2" xfId="2562"/>
    <cellStyle name="Calculation 3 2 2 7" xfId="2563"/>
    <cellStyle name="Calculation 3 2 2 7 2" xfId="2564"/>
    <cellStyle name="Calculation 3 2 2 8" xfId="2565"/>
    <cellStyle name="Calculation 3 2 2 8 2" xfId="2566"/>
    <cellStyle name="Calculation 3 2 2 9" xfId="2567"/>
    <cellStyle name="Calculation 3 2 2 9 2" xfId="2568"/>
    <cellStyle name="Calculation 3 2 3" xfId="2569"/>
    <cellStyle name="Calculation 3 2 3 2" xfId="2570"/>
    <cellStyle name="Calculation 3 2 4" xfId="2571"/>
    <cellStyle name="Calculation 3 2 4 2" xfId="2572"/>
    <cellStyle name="Calculation 3 2 5" xfId="2573"/>
    <cellStyle name="Calculation 3 2 5 2" xfId="2574"/>
    <cellStyle name="Calculation 3 2 6" xfId="2575"/>
    <cellStyle name="Calculation 3 2 6 2" xfId="2576"/>
    <cellStyle name="Calculation 3 2 7" xfId="2577"/>
    <cellStyle name="Calculation 3 2 7 2" xfId="2578"/>
    <cellStyle name="Calculation 3 2 8" xfId="2579"/>
    <cellStyle name="Calculation 3 2 8 2" xfId="2580"/>
    <cellStyle name="Calculation 3 2 9" xfId="2581"/>
    <cellStyle name="Calculation 3 2 9 2" xfId="2582"/>
    <cellStyle name="Calculation 3 3" xfId="2583"/>
    <cellStyle name="Calculation 3 3 10" xfId="2584"/>
    <cellStyle name="Calculation 3 3 10 2" xfId="2585"/>
    <cellStyle name="Calculation 3 3 11" xfId="2586"/>
    <cellStyle name="Calculation 3 3 11 2" xfId="2587"/>
    <cellStyle name="Calculation 3 3 12" xfId="2588"/>
    <cellStyle name="Calculation 3 3 12 2" xfId="2589"/>
    <cellStyle name="Calculation 3 3 13" xfId="2590"/>
    <cellStyle name="Calculation 3 3 2" xfId="2591"/>
    <cellStyle name="Calculation 3 3 2 10" xfId="2592"/>
    <cellStyle name="Calculation 3 3 2 10 2" xfId="2593"/>
    <cellStyle name="Calculation 3 3 2 11" xfId="2594"/>
    <cellStyle name="Calculation 3 3 2 11 2" xfId="2595"/>
    <cellStyle name="Calculation 3 3 2 12" xfId="2596"/>
    <cellStyle name="Calculation 3 3 2 2" xfId="2597"/>
    <cellStyle name="Calculation 3 3 2 2 2" xfId="2598"/>
    <cellStyle name="Calculation 3 3 2 3" xfId="2599"/>
    <cellStyle name="Calculation 3 3 2 3 2" xfId="2600"/>
    <cellStyle name="Calculation 3 3 2 4" xfId="2601"/>
    <cellStyle name="Calculation 3 3 2 4 2" xfId="2602"/>
    <cellStyle name="Calculation 3 3 2 5" xfId="2603"/>
    <cellStyle name="Calculation 3 3 2 5 2" xfId="2604"/>
    <cellStyle name="Calculation 3 3 2 6" xfId="2605"/>
    <cellStyle name="Calculation 3 3 2 6 2" xfId="2606"/>
    <cellStyle name="Calculation 3 3 2 7" xfId="2607"/>
    <cellStyle name="Calculation 3 3 2 7 2" xfId="2608"/>
    <cellStyle name="Calculation 3 3 2 8" xfId="2609"/>
    <cellStyle name="Calculation 3 3 2 8 2" xfId="2610"/>
    <cellStyle name="Calculation 3 3 2 9" xfId="2611"/>
    <cellStyle name="Calculation 3 3 2 9 2" xfId="2612"/>
    <cellStyle name="Calculation 3 3 3" xfId="2613"/>
    <cellStyle name="Calculation 3 3 3 2" xfId="2614"/>
    <cellStyle name="Calculation 3 3 4" xfId="2615"/>
    <cellStyle name="Calculation 3 3 4 2" xfId="2616"/>
    <cellStyle name="Calculation 3 3 5" xfId="2617"/>
    <cellStyle name="Calculation 3 3 5 2" xfId="2618"/>
    <cellStyle name="Calculation 3 3 6" xfId="2619"/>
    <cellStyle name="Calculation 3 3 6 2" xfId="2620"/>
    <cellStyle name="Calculation 3 3 7" xfId="2621"/>
    <cellStyle name="Calculation 3 3 7 2" xfId="2622"/>
    <cellStyle name="Calculation 3 3 8" xfId="2623"/>
    <cellStyle name="Calculation 3 3 8 2" xfId="2624"/>
    <cellStyle name="Calculation 3 3 9" xfId="2625"/>
    <cellStyle name="Calculation 3 3 9 2" xfId="2626"/>
    <cellStyle name="Calculation 3 4" xfId="2627"/>
    <cellStyle name="Calculation 3 4 10" xfId="2628"/>
    <cellStyle name="Calculation 3 4 10 2" xfId="2629"/>
    <cellStyle name="Calculation 3 4 11" xfId="2630"/>
    <cellStyle name="Calculation 3 4 11 2" xfId="2631"/>
    <cellStyle name="Calculation 3 4 12" xfId="2632"/>
    <cellStyle name="Calculation 3 4 2" xfId="2633"/>
    <cellStyle name="Calculation 3 4 2 2" xfId="2634"/>
    <cellStyle name="Calculation 3 4 3" xfId="2635"/>
    <cellStyle name="Calculation 3 4 3 2" xfId="2636"/>
    <cellStyle name="Calculation 3 4 4" xfId="2637"/>
    <cellStyle name="Calculation 3 4 4 2" xfId="2638"/>
    <cellStyle name="Calculation 3 4 5" xfId="2639"/>
    <cellStyle name="Calculation 3 4 5 2" xfId="2640"/>
    <cellStyle name="Calculation 3 4 6" xfId="2641"/>
    <cellStyle name="Calculation 3 4 6 2" xfId="2642"/>
    <cellStyle name="Calculation 3 4 7" xfId="2643"/>
    <cellStyle name="Calculation 3 4 7 2" xfId="2644"/>
    <cellStyle name="Calculation 3 4 8" xfId="2645"/>
    <cellStyle name="Calculation 3 4 8 2" xfId="2646"/>
    <cellStyle name="Calculation 3 4 9" xfId="2647"/>
    <cellStyle name="Calculation 3 4 9 2" xfId="2648"/>
    <cellStyle name="Calculation 3 5" xfId="2649"/>
    <cellStyle name="Calculation 3 5 2" xfId="2650"/>
    <cellStyle name="Calculation 3 6" xfId="2651"/>
    <cellStyle name="Calculation 3 6 2" xfId="2652"/>
    <cellStyle name="Calculation 3 7" xfId="2653"/>
    <cellStyle name="Calculation 3 7 2" xfId="2654"/>
    <cellStyle name="Calculation 3 8" xfId="2655"/>
    <cellStyle name="Calculation 3 8 2" xfId="2656"/>
    <cellStyle name="Calculation 3 9" xfId="2657"/>
    <cellStyle name="Calculation 3 9 2" xfId="2658"/>
    <cellStyle name="Calculation 3_Pad 110 Estimate - DBM Check" xfId="2659"/>
    <cellStyle name="Calculation 4" xfId="2660"/>
    <cellStyle name="Calculation 4 10" xfId="2661"/>
    <cellStyle name="Calculation 4 10 2" xfId="2662"/>
    <cellStyle name="Calculation 4 11" xfId="2663"/>
    <cellStyle name="Calculation 4 11 2" xfId="2664"/>
    <cellStyle name="Calculation 4 12" xfId="2665"/>
    <cellStyle name="Calculation 4 12 2" xfId="2666"/>
    <cellStyle name="Calculation 4 13" xfId="2667"/>
    <cellStyle name="Calculation 4 13 2" xfId="2668"/>
    <cellStyle name="Calculation 4 14" xfId="2669"/>
    <cellStyle name="Calculation 4 14 2" xfId="2670"/>
    <cellStyle name="Calculation 4 15" xfId="2671"/>
    <cellStyle name="Calculation 4 2" xfId="2672"/>
    <cellStyle name="Calculation 4 2 10" xfId="2673"/>
    <cellStyle name="Calculation 4 2 10 2" xfId="2674"/>
    <cellStyle name="Calculation 4 2 11" xfId="2675"/>
    <cellStyle name="Calculation 4 2 11 2" xfId="2676"/>
    <cellStyle name="Calculation 4 2 12" xfId="2677"/>
    <cellStyle name="Calculation 4 2 12 2" xfId="2678"/>
    <cellStyle name="Calculation 4 2 13" xfId="2679"/>
    <cellStyle name="Calculation 4 2 2" xfId="2680"/>
    <cellStyle name="Calculation 4 2 2 10" xfId="2681"/>
    <cellStyle name="Calculation 4 2 2 10 2" xfId="2682"/>
    <cellStyle name="Calculation 4 2 2 11" xfId="2683"/>
    <cellStyle name="Calculation 4 2 2 11 2" xfId="2684"/>
    <cellStyle name="Calculation 4 2 2 12" xfId="2685"/>
    <cellStyle name="Calculation 4 2 2 2" xfId="2686"/>
    <cellStyle name="Calculation 4 2 2 2 2" xfId="2687"/>
    <cellStyle name="Calculation 4 2 2 3" xfId="2688"/>
    <cellStyle name="Calculation 4 2 2 3 2" xfId="2689"/>
    <cellStyle name="Calculation 4 2 2 4" xfId="2690"/>
    <cellStyle name="Calculation 4 2 2 4 2" xfId="2691"/>
    <cellStyle name="Calculation 4 2 2 5" xfId="2692"/>
    <cellStyle name="Calculation 4 2 2 5 2" xfId="2693"/>
    <cellStyle name="Calculation 4 2 2 6" xfId="2694"/>
    <cellStyle name="Calculation 4 2 2 6 2" xfId="2695"/>
    <cellStyle name="Calculation 4 2 2 7" xfId="2696"/>
    <cellStyle name="Calculation 4 2 2 7 2" xfId="2697"/>
    <cellStyle name="Calculation 4 2 2 8" xfId="2698"/>
    <cellStyle name="Calculation 4 2 2 8 2" xfId="2699"/>
    <cellStyle name="Calculation 4 2 2 9" xfId="2700"/>
    <cellStyle name="Calculation 4 2 2 9 2" xfId="2701"/>
    <cellStyle name="Calculation 4 2 3" xfId="2702"/>
    <cellStyle name="Calculation 4 2 3 2" xfId="2703"/>
    <cellStyle name="Calculation 4 2 4" xfId="2704"/>
    <cellStyle name="Calculation 4 2 4 2" xfId="2705"/>
    <cellStyle name="Calculation 4 2 5" xfId="2706"/>
    <cellStyle name="Calculation 4 2 5 2" xfId="2707"/>
    <cellStyle name="Calculation 4 2 6" xfId="2708"/>
    <cellStyle name="Calculation 4 2 6 2" xfId="2709"/>
    <cellStyle name="Calculation 4 2 7" xfId="2710"/>
    <cellStyle name="Calculation 4 2 7 2" xfId="2711"/>
    <cellStyle name="Calculation 4 2 8" xfId="2712"/>
    <cellStyle name="Calculation 4 2 8 2" xfId="2713"/>
    <cellStyle name="Calculation 4 2 9" xfId="2714"/>
    <cellStyle name="Calculation 4 2 9 2" xfId="2715"/>
    <cellStyle name="Calculation 4 3" xfId="2716"/>
    <cellStyle name="Calculation 4 3 10" xfId="2717"/>
    <cellStyle name="Calculation 4 3 10 2" xfId="2718"/>
    <cellStyle name="Calculation 4 3 11" xfId="2719"/>
    <cellStyle name="Calculation 4 3 11 2" xfId="2720"/>
    <cellStyle name="Calculation 4 3 12" xfId="2721"/>
    <cellStyle name="Calculation 4 3 12 2" xfId="2722"/>
    <cellStyle name="Calculation 4 3 13" xfId="2723"/>
    <cellStyle name="Calculation 4 3 2" xfId="2724"/>
    <cellStyle name="Calculation 4 3 2 10" xfId="2725"/>
    <cellStyle name="Calculation 4 3 2 10 2" xfId="2726"/>
    <cellStyle name="Calculation 4 3 2 11" xfId="2727"/>
    <cellStyle name="Calculation 4 3 2 11 2" xfId="2728"/>
    <cellStyle name="Calculation 4 3 2 12" xfId="2729"/>
    <cellStyle name="Calculation 4 3 2 2" xfId="2730"/>
    <cellStyle name="Calculation 4 3 2 2 2" xfId="2731"/>
    <cellStyle name="Calculation 4 3 2 3" xfId="2732"/>
    <cellStyle name="Calculation 4 3 2 3 2" xfId="2733"/>
    <cellStyle name="Calculation 4 3 2 4" xfId="2734"/>
    <cellStyle name="Calculation 4 3 2 4 2" xfId="2735"/>
    <cellStyle name="Calculation 4 3 2 5" xfId="2736"/>
    <cellStyle name="Calculation 4 3 2 5 2" xfId="2737"/>
    <cellStyle name="Calculation 4 3 2 6" xfId="2738"/>
    <cellStyle name="Calculation 4 3 2 6 2" xfId="2739"/>
    <cellStyle name="Calculation 4 3 2 7" xfId="2740"/>
    <cellStyle name="Calculation 4 3 2 7 2" xfId="2741"/>
    <cellStyle name="Calculation 4 3 2 8" xfId="2742"/>
    <cellStyle name="Calculation 4 3 2 8 2" xfId="2743"/>
    <cellStyle name="Calculation 4 3 2 9" xfId="2744"/>
    <cellStyle name="Calculation 4 3 2 9 2" xfId="2745"/>
    <cellStyle name="Calculation 4 3 3" xfId="2746"/>
    <cellStyle name="Calculation 4 3 3 2" xfId="2747"/>
    <cellStyle name="Calculation 4 3 4" xfId="2748"/>
    <cellStyle name="Calculation 4 3 4 2" xfId="2749"/>
    <cellStyle name="Calculation 4 3 5" xfId="2750"/>
    <cellStyle name="Calculation 4 3 5 2" xfId="2751"/>
    <cellStyle name="Calculation 4 3 6" xfId="2752"/>
    <cellStyle name="Calculation 4 3 6 2" xfId="2753"/>
    <cellStyle name="Calculation 4 3 7" xfId="2754"/>
    <cellStyle name="Calculation 4 3 7 2" xfId="2755"/>
    <cellStyle name="Calculation 4 3 8" xfId="2756"/>
    <cellStyle name="Calculation 4 3 8 2" xfId="2757"/>
    <cellStyle name="Calculation 4 3 9" xfId="2758"/>
    <cellStyle name="Calculation 4 3 9 2" xfId="2759"/>
    <cellStyle name="Calculation 4 4" xfId="2760"/>
    <cellStyle name="Calculation 4 4 10" xfId="2761"/>
    <cellStyle name="Calculation 4 4 10 2" xfId="2762"/>
    <cellStyle name="Calculation 4 4 11" xfId="2763"/>
    <cellStyle name="Calculation 4 4 11 2" xfId="2764"/>
    <cellStyle name="Calculation 4 4 12" xfId="2765"/>
    <cellStyle name="Calculation 4 4 2" xfId="2766"/>
    <cellStyle name="Calculation 4 4 2 2" xfId="2767"/>
    <cellStyle name="Calculation 4 4 3" xfId="2768"/>
    <cellStyle name="Calculation 4 4 3 2" xfId="2769"/>
    <cellStyle name="Calculation 4 4 4" xfId="2770"/>
    <cellStyle name="Calculation 4 4 4 2" xfId="2771"/>
    <cellStyle name="Calculation 4 4 5" xfId="2772"/>
    <cellStyle name="Calculation 4 4 5 2" xfId="2773"/>
    <cellStyle name="Calculation 4 4 6" xfId="2774"/>
    <cellStyle name="Calculation 4 4 6 2" xfId="2775"/>
    <cellStyle name="Calculation 4 4 7" xfId="2776"/>
    <cellStyle name="Calculation 4 4 7 2" xfId="2777"/>
    <cellStyle name="Calculation 4 4 8" xfId="2778"/>
    <cellStyle name="Calculation 4 4 8 2" xfId="2779"/>
    <cellStyle name="Calculation 4 4 9" xfId="2780"/>
    <cellStyle name="Calculation 4 4 9 2" xfId="2781"/>
    <cellStyle name="Calculation 4 5" xfId="2782"/>
    <cellStyle name="Calculation 4 5 2" xfId="2783"/>
    <cellStyle name="Calculation 4 6" xfId="2784"/>
    <cellStyle name="Calculation 4 6 2" xfId="2785"/>
    <cellStyle name="Calculation 4 7" xfId="2786"/>
    <cellStyle name="Calculation 4 7 2" xfId="2787"/>
    <cellStyle name="Calculation 4 8" xfId="2788"/>
    <cellStyle name="Calculation 4 8 2" xfId="2789"/>
    <cellStyle name="Calculation 4 9" xfId="2790"/>
    <cellStyle name="Calculation 4 9 2" xfId="2791"/>
    <cellStyle name="Calculation 4_Pad 110 Estimate - DBM Check" xfId="2792"/>
    <cellStyle name="Calculation 5" xfId="2793"/>
    <cellStyle name="Calculation 5 10" xfId="2794"/>
    <cellStyle name="Calculation 5 10 2" xfId="2795"/>
    <cellStyle name="Calculation 5 11" xfId="2796"/>
    <cellStyle name="Calculation 5 11 2" xfId="2797"/>
    <cellStyle name="Calculation 5 12" xfId="2798"/>
    <cellStyle name="Calculation 5 12 2" xfId="2799"/>
    <cellStyle name="Calculation 5 13" xfId="2800"/>
    <cellStyle name="Calculation 5 13 2" xfId="2801"/>
    <cellStyle name="Calculation 5 14" xfId="2802"/>
    <cellStyle name="Calculation 5 14 2" xfId="2803"/>
    <cellStyle name="Calculation 5 15" xfId="2804"/>
    <cellStyle name="Calculation 5 2" xfId="2805"/>
    <cellStyle name="Calculation 5 2 10" xfId="2806"/>
    <cellStyle name="Calculation 5 2 10 2" xfId="2807"/>
    <cellStyle name="Calculation 5 2 11" xfId="2808"/>
    <cellStyle name="Calculation 5 2 11 2" xfId="2809"/>
    <cellStyle name="Calculation 5 2 12" xfId="2810"/>
    <cellStyle name="Calculation 5 2 12 2" xfId="2811"/>
    <cellStyle name="Calculation 5 2 13" xfId="2812"/>
    <cellStyle name="Calculation 5 2 2" xfId="2813"/>
    <cellStyle name="Calculation 5 2 2 10" xfId="2814"/>
    <cellStyle name="Calculation 5 2 2 10 2" xfId="2815"/>
    <cellStyle name="Calculation 5 2 2 11" xfId="2816"/>
    <cellStyle name="Calculation 5 2 2 11 2" xfId="2817"/>
    <cellStyle name="Calculation 5 2 2 12" xfId="2818"/>
    <cellStyle name="Calculation 5 2 2 2" xfId="2819"/>
    <cellStyle name="Calculation 5 2 2 2 2" xfId="2820"/>
    <cellStyle name="Calculation 5 2 2 3" xfId="2821"/>
    <cellStyle name="Calculation 5 2 2 3 2" xfId="2822"/>
    <cellStyle name="Calculation 5 2 2 4" xfId="2823"/>
    <cellStyle name="Calculation 5 2 2 4 2" xfId="2824"/>
    <cellStyle name="Calculation 5 2 2 5" xfId="2825"/>
    <cellStyle name="Calculation 5 2 2 5 2" xfId="2826"/>
    <cellStyle name="Calculation 5 2 2 6" xfId="2827"/>
    <cellStyle name="Calculation 5 2 2 6 2" xfId="2828"/>
    <cellStyle name="Calculation 5 2 2 7" xfId="2829"/>
    <cellStyle name="Calculation 5 2 2 7 2" xfId="2830"/>
    <cellStyle name="Calculation 5 2 2 8" xfId="2831"/>
    <cellStyle name="Calculation 5 2 2 8 2" xfId="2832"/>
    <cellStyle name="Calculation 5 2 2 9" xfId="2833"/>
    <cellStyle name="Calculation 5 2 2 9 2" xfId="2834"/>
    <cellStyle name="Calculation 5 2 3" xfId="2835"/>
    <cellStyle name="Calculation 5 2 3 2" xfId="2836"/>
    <cellStyle name="Calculation 5 2 4" xfId="2837"/>
    <cellStyle name="Calculation 5 2 4 2" xfId="2838"/>
    <cellStyle name="Calculation 5 2 5" xfId="2839"/>
    <cellStyle name="Calculation 5 2 5 2" xfId="2840"/>
    <cellStyle name="Calculation 5 2 6" xfId="2841"/>
    <cellStyle name="Calculation 5 2 6 2" xfId="2842"/>
    <cellStyle name="Calculation 5 2 7" xfId="2843"/>
    <cellStyle name="Calculation 5 2 7 2" xfId="2844"/>
    <cellStyle name="Calculation 5 2 8" xfId="2845"/>
    <cellStyle name="Calculation 5 2 8 2" xfId="2846"/>
    <cellStyle name="Calculation 5 2 9" xfId="2847"/>
    <cellStyle name="Calculation 5 2 9 2" xfId="2848"/>
    <cellStyle name="Calculation 5 3" xfId="2849"/>
    <cellStyle name="Calculation 5 3 10" xfId="2850"/>
    <cellStyle name="Calculation 5 3 10 2" xfId="2851"/>
    <cellStyle name="Calculation 5 3 11" xfId="2852"/>
    <cellStyle name="Calculation 5 3 11 2" xfId="2853"/>
    <cellStyle name="Calculation 5 3 12" xfId="2854"/>
    <cellStyle name="Calculation 5 3 12 2" xfId="2855"/>
    <cellStyle name="Calculation 5 3 13" xfId="2856"/>
    <cellStyle name="Calculation 5 3 2" xfId="2857"/>
    <cellStyle name="Calculation 5 3 2 10" xfId="2858"/>
    <cellStyle name="Calculation 5 3 2 10 2" xfId="2859"/>
    <cellStyle name="Calculation 5 3 2 11" xfId="2860"/>
    <cellStyle name="Calculation 5 3 2 11 2" xfId="2861"/>
    <cellStyle name="Calculation 5 3 2 12" xfId="2862"/>
    <cellStyle name="Calculation 5 3 2 2" xfId="2863"/>
    <cellStyle name="Calculation 5 3 2 2 2" xfId="2864"/>
    <cellStyle name="Calculation 5 3 2 3" xfId="2865"/>
    <cellStyle name="Calculation 5 3 2 3 2" xfId="2866"/>
    <cellStyle name="Calculation 5 3 2 4" xfId="2867"/>
    <cellStyle name="Calculation 5 3 2 4 2" xfId="2868"/>
    <cellStyle name="Calculation 5 3 2 5" xfId="2869"/>
    <cellStyle name="Calculation 5 3 2 5 2" xfId="2870"/>
    <cellStyle name="Calculation 5 3 2 6" xfId="2871"/>
    <cellStyle name="Calculation 5 3 2 6 2" xfId="2872"/>
    <cellStyle name="Calculation 5 3 2 7" xfId="2873"/>
    <cellStyle name="Calculation 5 3 2 7 2" xfId="2874"/>
    <cellStyle name="Calculation 5 3 2 8" xfId="2875"/>
    <cellStyle name="Calculation 5 3 2 8 2" xfId="2876"/>
    <cellStyle name="Calculation 5 3 2 9" xfId="2877"/>
    <cellStyle name="Calculation 5 3 2 9 2" xfId="2878"/>
    <cellStyle name="Calculation 5 3 3" xfId="2879"/>
    <cellStyle name="Calculation 5 3 3 2" xfId="2880"/>
    <cellStyle name="Calculation 5 3 4" xfId="2881"/>
    <cellStyle name="Calculation 5 3 4 2" xfId="2882"/>
    <cellStyle name="Calculation 5 3 5" xfId="2883"/>
    <cellStyle name="Calculation 5 3 5 2" xfId="2884"/>
    <cellStyle name="Calculation 5 3 6" xfId="2885"/>
    <cellStyle name="Calculation 5 3 6 2" xfId="2886"/>
    <cellStyle name="Calculation 5 3 7" xfId="2887"/>
    <cellStyle name="Calculation 5 3 7 2" xfId="2888"/>
    <cellStyle name="Calculation 5 3 8" xfId="2889"/>
    <cellStyle name="Calculation 5 3 8 2" xfId="2890"/>
    <cellStyle name="Calculation 5 3 9" xfId="2891"/>
    <cellStyle name="Calculation 5 3 9 2" xfId="2892"/>
    <cellStyle name="Calculation 5 4" xfId="2893"/>
    <cellStyle name="Calculation 5 4 10" xfId="2894"/>
    <cellStyle name="Calculation 5 4 10 2" xfId="2895"/>
    <cellStyle name="Calculation 5 4 11" xfId="2896"/>
    <cellStyle name="Calculation 5 4 11 2" xfId="2897"/>
    <cellStyle name="Calculation 5 4 12" xfId="2898"/>
    <cellStyle name="Calculation 5 4 2" xfId="2899"/>
    <cellStyle name="Calculation 5 4 2 2" xfId="2900"/>
    <cellStyle name="Calculation 5 4 3" xfId="2901"/>
    <cellStyle name="Calculation 5 4 3 2" xfId="2902"/>
    <cellStyle name="Calculation 5 4 4" xfId="2903"/>
    <cellStyle name="Calculation 5 4 4 2" xfId="2904"/>
    <cellStyle name="Calculation 5 4 5" xfId="2905"/>
    <cellStyle name="Calculation 5 4 5 2" xfId="2906"/>
    <cellStyle name="Calculation 5 4 6" xfId="2907"/>
    <cellStyle name="Calculation 5 4 6 2" xfId="2908"/>
    <cellStyle name="Calculation 5 4 7" xfId="2909"/>
    <cellStyle name="Calculation 5 4 7 2" xfId="2910"/>
    <cellStyle name="Calculation 5 4 8" xfId="2911"/>
    <cellStyle name="Calculation 5 4 8 2" xfId="2912"/>
    <cellStyle name="Calculation 5 4 9" xfId="2913"/>
    <cellStyle name="Calculation 5 4 9 2" xfId="2914"/>
    <cellStyle name="Calculation 5 5" xfId="2915"/>
    <cellStyle name="Calculation 5 5 2" xfId="2916"/>
    <cellStyle name="Calculation 5 6" xfId="2917"/>
    <cellStyle name="Calculation 5 6 2" xfId="2918"/>
    <cellStyle name="Calculation 5 7" xfId="2919"/>
    <cellStyle name="Calculation 5 7 2" xfId="2920"/>
    <cellStyle name="Calculation 5 8" xfId="2921"/>
    <cellStyle name="Calculation 5 8 2" xfId="2922"/>
    <cellStyle name="Calculation 5 9" xfId="2923"/>
    <cellStyle name="Calculation 5 9 2" xfId="2924"/>
    <cellStyle name="Calculation 5_Pad 110 Estimate - DBM Check" xfId="2925"/>
    <cellStyle name="Calculation 6" xfId="2926"/>
    <cellStyle name="Calculation 6 10" xfId="2927"/>
    <cellStyle name="Calculation 6 10 2" xfId="2928"/>
    <cellStyle name="Calculation 6 11" xfId="2929"/>
    <cellStyle name="Calculation 6 11 2" xfId="2930"/>
    <cellStyle name="Calculation 6 12" xfId="2931"/>
    <cellStyle name="Calculation 6 12 2" xfId="2932"/>
    <cellStyle name="Calculation 6 13" xfId="2933"/>
    <cellStyle name="Calculation 6 13 2" xfId="2934"/>
    <cellStyle name="Calculation 6 14" xfId="2935"/>
    <cellStyle name="Calculation 6 14 2" xfId="2936"/>
    <cellStyle name="Calculation 6 15" xfId="2937"/>
    <cellStyle name="Calculation 6 2" xfId="2938"/>
    <cellStyle name="Calculation 6 2 10" xfId="2939"/>
    <cellStyle name="Calculation 6 2 10 2" xfId="2940"/>
    <cellStyle name="Calculation 6 2 11" xfId="2941"/>
    <cellStyle name="Calculation 6 2 11 2" xfId="2942"/>
    <cellStyle name="Calculation 6 2 12" xfId="2943"/>
    <cellStyle name="Calculation 6 2 12 2" xfId="2944"/>
    <cellStyle name="Calculation 6 2 13" xfId="2945"/>
    <cellStyle name="Calculation 6 2 2" xfId="2946"/>
    <cellStyle name="Calculation 6 2 2 10" xfId="2947"/>
    <cellStyle name="Calculation 6 2 2 10 2" xfId="2948"/>
    <cellStyle name="Calculation 6 2 2 11" xfId="2949"/>
    <cellStyle name="Calculation 6 2 2 11 2" xfId="2950"/>
    <cellStyle name="Calculation 6 2 2 12" xfId="2951"/>
    <cellStyle name="Calculation 6 2 2 2" xfId="2952"/>
    <cellStyle name="Calculation 6 2 2 2 2" xfId="2953"/>
    <cellStyle name="Calculation 6 2 2 3" xfId="2954"/>
    <cellStyle name="Calculation 6 2 2 3 2" xfId="2955"/>
    <cellStyle name="Calculation 6 2 2 4" xfId="2956"/>
    <cellStyle name="Calculation 6 2 2 4 2" xfId="2957"/>
    <cellStyle name="Calculation 6 2 2 5" xfId="2958"/>
    <cellStyle name="Calculation 6 2 2 5 2" xfId="2959"/>
    <cellStyle name="Calculation 6 2 2 6" xfId="2960"/>
    <cellStyle name="Calculation 6 2 2 6 2" xfId="2961"/>
    <cellStyle name="Calculation 6 2 2 7" xfId="2962"/>
    <cellStyle name="Calculation 6 2 2 7 2" xfId="2963"/>
    <cellStyle name="Calculation 6 2 2 8" xfId="2964"/>
    <cellStyle name="Calculation 6 2 2 8 2" xfId="2965"/>
    <cellStyle name="Calculation 6 2 2 9" xfId="2966"/>
    <cellStyle name="Calculation 6 2 2 9 2" xfId="2967"/>
    <cellStyle name="Calculation 6 2 3" xfId="2968"/>
    <cellStyle name="Calculation 6 2 3 2" xfId="2969"/>
    <cellStyle name="Calculation 6 2 4" xfId="2970"/>
    <cellStyle name="Calculation 6 2 4 2" xfId="2971"/>
    <cellStyle name="Calculation 6 2 5" xfId="2972"/>
    <cellStyle name="Calculation 6 2 5 2" xfId="2973"/>
    <cellStyle name="Calculation 6 2 6" xfId="2974"/>
    <cellStyle name="Calculation 6 2 6 2" xfId="2975"/>
    <cellStyle name="Calculation 6 2 7" xfId="2976"/>
    <cellStyle name="Calculation 6 2 7 2" xfId="2977"/>
    <cellStyle name="Calculation 6 2 8" xfId="2978"/>
    <cellStyle name="Calculation 6 2 8 2" xfId="2979"/>
    <cellStyle name="Calculation 6 2 9" xfId="2980"/>
    <cellStyle name="Calculation 6 2 9 2" xfId="2981"/>
    <cellStyle name="Calculation 6 3" xfId="2982"/>
    <cellStyle name="Calculation 6 3 10" xfId="2983"/>
    <cellStyle name="Calculation 6 3 10 2" xfId="2984"/>
    <cellStyle name="Calculation 6 3 11" xfId="2985"/>
    <cellStyle name="Calculation 6 3 11 2" xfId="2986"/>
    <cellStyle name="Calculation 6 3 12" xfId="2987"/>
    <cellStyle name="Calculation 6 3 12 2" xfId="2988"/>
    <cellStyle name="Calculation 6 3 13" xfId="2989"/>
    <cellStyle name="Calculation 6 3 2" xfId="2990"/>
    <cellStyle name="Calculation 6 3 2 10" xfId="2991"/>
    <cellStyle name="Calculation 6 3 2 10 2" xfId="2992"/>
    <cellStyle name="Calculation 6 3 2 11" xfId="2993"/>
    <cellStyle name="Calculation 6 3 2 11 2" xfId="2994"/>
    <cellStyle name="Calculation 6 3 2 12" xfId="2995"/>
    <cellStyle name="Calculation 6 3 2 2" xfId="2996"/>
    <cellStyle name="Calculation 6 3 2 2 2" xfId="2997"/>
    <cellStyle name="Calculation 6 3 2 3" xfId="2998"/>
    <cellStyle name="Calculation 6 3 2 3 2" xfId="2999"/>
    <cellStyle name="Calculation 6 3 2 4" xfId="3000"/>
    <cellStyle name="Calculation 6 3 2 4 2" xfId="3001"/>
    <cellStyle name="Calculation 6 3 2 5" xfId="3002"/>
    <cellStyle name="Calculation 6 3 2 5 2" xfId="3003"/>
    <cellStyle name="Calculation 6 3 2 6" xfId="3004"/>
    <cellStyle name="Calculation 6 3 2 6 2" xfId="3005"/>
    <cellStyle name="Calculation 6 3 2 7" xfId="3006"/>
    <cellStyle name="Calculation 6 3 2 7 2" xfId="3007"/>
    <cellStyle name="Calculation 6 3 2 8" xfId="3008"/>
    <cellStyle name="Calculation 6 3 2 8 2" xfId="3009"/>
    <cellStyle name="Calculation 6 3 2 9" xfId="3010"/>
    <cellStyle name="Calculation 6 3 2 9 2" xfId="3011"/>
    <cellStyle name="Calculation 6 3 3" xfId="3012"/>
    <cellStyle name="Calculation 6 3 3 2" xfId="3013"/>
    <cellStyle name="Calculation 6 3 4" xfId="3014"/>
    <cellStyle name="Calculation 6 3 4 2" xfId="3015"/>
    <cellStyle name="Calculation 6 3 5" xfId="3016"/>
    <cellStyle name="Calculation 6 3 5 2" xfId="3017"/>
    <cellStyle name="Calculation 6 3 6" xfId="3018"/>
    <cellStyle name="Calculation 6 3 6 2" xfId="3019"/>
    <cellStyle name="Calculation 6 3 7" xfId="3020"/>
    <cellStyle name="Calculation 6 3 7 2" xfId="3021"/>
    <cellStyle name="Calculation 6 3 8" xfId="3022"/>
    <cellStyle name="Calculation 6 3 8 2" xfId="3023"/>
    <cellStyle name="Calculation 6 3 9" xfId="3024"/>
    <cellStyle name="Calculation 6 3 9 2" xfId="3025"/>
    <cellStyle name="Calculation 6 4" xfId="3026"/>
    <cellStyle name="Calculation 6 4 10" xfId="3027"/>
    <cellStyle name="Calculation 6 4 10 2" xfId="3028"/>
    <cellStyle name="Calculation 6 4 11" xfId="3029"/>
    <cellStyle name="Calculation 6 4 11 2" xfId="3030"/>
    <cellStyle name="Calculation 6 4 12" xfId="3031"/>
    <cellStyle name="Calculation 6 4 2" xfId="3032"/>
    <cellStyle name="Calculation 6 4 2 2" xfId="3033"/>
    <cellStyle name="Calculation 6 4 3" xfId="3034"/>
    <cellStyle name="Calculation 6 4 3 2" xfId="3035"/>
    <cellStyle name="Calculation 6 4 4" xfId="3036"/>
    <cellStyle name="Calculation 6 4 4 2" xfId="3037"/>
    <cellStyle name="Calculation 6 4 5" xfId="3038"/>
    <cellStyle name="Calculation 6 4 5 2" xfId="3039"/>
    <cellStyle name="Calculation 6 4 6" xfId="3040"/>
    <cellStyle name="Calculation 6 4 6 2" xfId="3041"/>
    <cellStyle name="Calculation 6 4 7" xfId="3042"/>
    <cellStyle name="Calculation 6 4 7 2" xfId="3043"/>
    <cellStyle name="Calculation 6 4 8" xfId="3044"/>
    <cellStyle name="Calculation 6 4 8 2" xfId="3045"/>
    <cellStyle name="Calculation 6 4 9" xfId="3046"/>
    <cellStyle name="Calculation 6 4 9 2" xfId="3047"/>
    <cellStyle name="Calculation 6 5" xfId="3048"/>
    <cellStyle name="Calculation 6 5 2" xfId="3049"/>
    <cellStyle name="Calculation 6 6" xfId="3050"/>
    <cellStyle name="Calculation 6 6 2" xfId="3051"/>
    <cellStyle name="Calculation 6 7" xfId="3052"/>
    <cellStyle name="Calculation 6 7 2" xfId="3053"/>
    <cellStyle name="Calculation 6 8" xfId="3054"/>
    <cellStyle name="Calculation 6 8 2" xfId="3055"/>
    <cellStyle name="Calculation 6 9" xfId="3056"/>
    <cellStyle name="Calculation 6 9 2" xfId="3057"/>
    <cellStyle name="Calculation 6_Pad 110 Estimate - DBM Check" xfId="3058"/>
    <cellStyle name="Calculation 7" xfId="3059"/>
    <cellStyle name="Calculation 7 10" xfId="3060"/>
    <cellStyle name="Calculation 7 10 2" xfId="3061"/>
    <cellStyle name="Calculation 7 11" xfId="3062"/>
    <cellStyle name="Calculation 7 11 2" xfId="3063"/>
    <cellStyle name="Calculation 7 12" xfId="3064"/>
    <cellStyle name="Calculation 7 12 2" xfId="3065"/>
    <cellStyle name="Calculation 7 13" xfId="3066"/>
    <cellStyle name="Calculation 7 2" xfId="3067"/>
    <cellStyle name="Calculation 7 2 10" xfId="3068"/>
    <cellStyle name="Calculation 7 2 10 2" xfId="3069"/>
    <cellStyle name="Calculation 7 2 11" xfId="3070"/>
    <cellStyle name="Calculation 7 2 11 2" xfId="3071"/>
    <cellStyle name="Calculation 7 2 12" xfId="3072"/>
    <cellStyle name="Calculation 7 2 2" xfId="3073"/>
    <cellStyle name="Calculation 7 2 2 2" xfId="3074"/>
    <cellStyle name="Calculation 7 2 3" xfId="3075"/>
    <cellStyle name="Calculation 7 2 3 2" xfId="3076"/>
    <cellStyle name="Calculation 7 2 4" xfId="3077"/>
    <cellStyle name="Calculation 7 2 4 2" xfId="3078"/>
    <cellStyle name="Calculation 7 2 5" xfId="3079"/>
    <cellStyle name="Calculation 7 2 5 2" xfId="3080"/>
    <cellStyle name="Calculation 7 2 6" xfId="3081"/>
    <cellStyle name="Calculation 7 2 6 2" xfId="3082"/>
    <cellStyle name="Calculation 7 2 7" xfId="3083"/>
    <cellStyle name="Calculation 7 2 7 2" xfId="3084"/>
    <cellStyle name="Calculation 7 2 8" xfId="3085"/>
    <cellStyle name="Calculation 7 2 8 2" xfId="3086"/>
    <cellStyle name="Calculation 7 2 9" xfId="3087"/>
    <cellStyle name="Calculation 7 2 9 2" xfId="3088"/>
    <cellStyle name="Calculation 7 3" xfId="3089"/>
    <cellStyle name="Calculation 7 3 2" xfId="3090"/>
    <cellStyle name="Calculation 7 4" xfId="3091"/>
    <cellStyle name="Calculation 7 4 2" xfId="3092"/>
    <cellStyle name="Calculation 7 5" xfId="3093"/>
    <cellStyle name="Calculation 7 5 2" xfId="3094"/>
    <cellStyle name="Calculation 7 6" xfId="3095"/>
    <cellStyle name="Calculation 7 6 2" xfId="3096"/>
    <cellStyle name="Calculation 7 7" xfId="3097"/>
    <cellStyle name="Calculation 7 7 2" xfId="3098"/>
    <cellStyle name="Calculation 7 8" xfId="3099"/>
    <cellStyle name="Calculation 7 8 2" xfId="3100"/>
    <cellStyle name="Calculation 7 9" xfId="3101"/>
    <cellStyle name="Calculation 7 9 2" xfId="3102"/>
    <cellStyle name="Calculation 8" xfId="3103"/>
    <cellStyle name="Calculation 8 2" xfId="3104"/>
    <cellStyle name="Calculation 8 2 10" xfId="3105"/>
    <cellStyle name="Calculation 8 2 10 2" xfId="3106"/>
    <cellStyle name="Calculation 8 2 11" xfId="3107"/>
    <cellStyle name="Calculation 8 2 11 2" xfId="3108"/>
    <cellStyle name="Calculation 8 2 12" xfId="3109"/>
    <cellStyle name="Calculation 8 2 12 2" xfId="3110"/>
    <cellStyle name="Calculation 8 2 13" xfId="3111"/>
    <cellStyle name="Calculation 8 2 2" xfId="3112"/>
    <cellStyle name="Calculation 8 2 2 10" xfId="3113"/>
    <cellStyle name="Calculation 8 2 2 10 2" xfId="3114"/>
    <cellStyle name="Calculation 8 2 2 11" xfId="3115"/>
    <cellStyle name="Calculation 8 2 2 11 2" xfId="3116"/>
    <cellStyle name="Calculation 8 2 2 12" xfId="3117"/>
    <cellStyle name="Calculation 8 2 2 2" xfId="3118"/>
    <cellStyle name="Calculation 8 2 2 2 2" xfId="3119"/>
    <cellStyle name="Calculation 8 2 2 3" xfId="3120"/>
    <cellStyle name="Calculation 8 2 2 3 2" xfId="3121"/>
    <cellStyle name="Calculation 8 2 2 4" xfId="3122"/>
    <cellStyle name="Calculation 8 2 2 4 2" xfId="3123"/>
    <cellStyle name="Calculation 8 2 2 5" xfId="3124"/>
    <cellStyle name="Calculation 8 2 2 5 2" xfId="3125"/>
    <cellStyle name="Calculation 8 2 2 6" xfId="3126"/>
    <cellStyle name="Calculation 8 2 2 6 2" xfId="3127"/>
    <cellStyle name="Calculation 8 2 2 7" xfId="3128"/>
    <cellStyle name="Calculation 8 2 2 7 2" xfId="3129"/>
    <cellStyle name="Calculation 8 2 2 8" xfId="3130"/>
    <cellStyle name="Calculation 8 2 2 8 2" xfId="3131"/>
    <cellStyle name="Calculation 8 2 2 9" xfId="3132"/>
    <cellStyle name="Calculation 8 2 2 9 2" xfId="3133"/>
    <cellStyle name="Calculation 8 2 3" xfId="3134"/>
    <cellStyle name="Calculation 8 2 3 2" xfId="3135"/>
    <cellStyle name="Calculation 8 2 4" xfId="3136"/>
    <cellStyle name="Calculation 8 2 4 2" xfId="3137"/>
    <cellStyle name="Calculation 8 2 5" xfId="3138"/>
    <cellStyle name="Calculation 8 2 5 2" xfId="3139"/>
    <cellStyle name="Calculation 8 2 6" xfId="3140"/>
    <cellStyle name="Calculation 8 2 6 2" xfId="3141"/>
    <cellStyle name="Calculation 8 2 7" xfId="3142"/>
    <cellStyle name="Calculation 8 2 7 2" xfId="3143"/>
    <cellStyle name="Calculation 8 2 8" xfId="3144"/>
    <cellStyle name="Calculation 8 2 8 2" xfId="3145"/>
    <cellStyle name="Calculation 8 2 9" xfId="3146"/>
    <cellStyle name="Calculation 8 2 9 2" xfId="3147"/>
    <cellStyle name="Calculation 8 3" xfId="3148"/>
    <cellStyle name="Calculation 8 3 10" xfId="3149"/>
    <cellStyle name="Calculation 8 3 10 2" xfId="3150"/>
    <cellStyle name="Calculation 8 3 11" xfId="3151"/>
    <cellStyle name="Calculation 8 3 11 2" xfId="3152"/>
    <cellStyle name="Calculation 8 3 12" xfId="3153"/>
    <cellStyle name="Calculation 8 3 12 2" xfId="3154"/>
    <cellStyle name="Calculation 8 3 13" xfId="3155"/>
    <cellStyle name="Calculation 8 3 2" xfId="3156"/>
    <cellStyle name="Calculation 8 3 2 10" xfId="3157"/>
    <cellStyle name="Calculation 8 3 2 10 2" xfId="3158"/>
    <cellStyle name="Calculation 8 3 2 11" xfId="3159"/>
    <cellStyle name="Calculation 8 3 2 11 2" xfId="3160"/>
    <cellStyle name="Calculation 8 3 2 12" xfId="3161"/>
    <cellStyle name="Calculation 8 3 2 2" xfId="3162"/>
    <cellStyle name="Calculation 8 3 2 2 2" xfId="3163"/>
    <cellStyle name="Calculation 8 3 2 3" xfId="3164"/>
    <cellStyle name="Calculation 8 3 2 3 2" xfId="3165"/>
    <cellStyle name="Calculation 8 3 2 4" xfId="3166"/>
    <cellStyle name="Calculation 8 3 2 4 2" xfId="3167"/>
    <cellStyle name="Calculation 8 3 2 5" xfId="3168"/>
    <cellStyle name="Calculation 8 3 2 5 2" xfId="3169"/>
    <cellStyle name="Calculation 8 3 2 6" xfId="3170"/>
    <cellStyle name="Calculation 8 3 2 6 2" xfId="3171"/>
    <cellStyle name="Calculation 8 3 2 7" xfId="3172"/>
    <cellStyle name="Calculation 8 3 2 7 2" xfId="3173"/>
    <cellStyle name="Calculation 8 3 2 8" xfId="3174"/>
    <cellStyle name="Calculation 8 3 2 8 2" xfId="3175"/>
    <cellStyle name="Calculation 8 3 2 9" xfId="3176"/>
    <cellStyle name="Calculation 8 3 2 9 2" xfId="3177"/>
    <cellStyle name="Calculation 8 3 3" xfId="3178"/>
    <cellStyle name="Calculation 8 3 3 2" xfId="3179"/>
    <cellStyle name="Calculation 8 3 4" xfId="3180"/>
    <cellStyle name="Calculation 8 3 4 2" xfId="3181"/>
    <cellStyle name="Calculation 8 3 5" xfId="3182"/>
    <cellStyle name="Calculation 8 3 5 2" xfId="3183"/>
    <cellStyle name="Calculation 8 3 6" xfId="3184"/>
    <cellStyle name="Calculation 8 3 6 2" xfId="3185"/>
    <cellStyle name="Calculation 8 3 7" xfId="3186"/>
    <cellStyle name="Calculation 8 3 7 2" xfId="3187"/>
    <cellStyle name="Calculation 8 3 8" xfId="3188"/>
    <cellStyle name="Calculation 8 3 8 2" xfId="3189"/>
    <cellStyle name="Calculation 8 3 9" xfId="3190"/>
    <cellStyle name="Calculation 8 3 9 2" xfId="3191"/>
    <cellStyle name="Calculation 8 4" xfId="3192"/>
    <cellStyle name="Calculation 8 4 10" xfId="3193"/>
    <cellStyle name="Calculation 8 4 10 2" xfId="3194"/>
    <cellStyle name="Calculation 8 4 11" xfId="3195"/>
    <cellStyle name="Calculation 8 4 11 2" xfId="3196"/>
    <cellStyle name="Calculation 8 4 12" xfId="3197"/>
    <cellStyle name="Calculation 8 4 12 2" xfId="3198"/>
    <cellStyle name="Calculation 8 4 13" xfId="3199"/>
    <cellStyle name="Calculation 8 4 2" xfId="3200"/>
    <cellStyle name="Calculation 8 4 2 10" xfId="3201"/>
    <cellStyle name="Calculation 8 4 2 10 2" xfId="3202"/>
    <cellStyle name="Calculation 8 4 2 11" xfId="3203"/>
    <cellStyle name="Calculation 8 4 2 11 2" xfId="3204"/>
    <cellStyle name="Calculation 8 4 2 12" xfId="3205"/>
    <cellStyle name="Calculation 8 4 2 2" xfId="3206"/>
    <cellStyle name="Calculation 8 4 2 2 2" xfId="3207"/>
    <cellStyle name="Calculation 8 4 2 3" xfId="3208"/>
    <cellStyle name="Calculation 8 4 2 3 2" xfId="3209"/>
    <cellStyle name="Calculation 8 4 2 4" xfId="3210"/>
    <cellStyle name="Calculation 8 4 2 4 2" xfId="3211"/>
    <cellStyle name="Calculation 8 4 2 5" xfId="3212"/>
    <cellStyle name="Calculation 8 4 2 5 2" xfId="3213"/>
    <cellStyle name="Calculation 8 4 2 6" xfId="3214"/>
    <cellStyle name="Calculation 8 4 2 6 2" xfId="3215"/>
    <cellStyle name="Calculation 8 4 2 7" xfId="3216"/>
    <cellStyle name="Calculation 8 4 2 7 2" xfId="3217"/>
    <cellStyle name="Calculation 8 4 2 8" xfId="3218"/>
    <cellStyle name="Calculation 8 4 2 8 2" xfId="3219"/>
    <cellStyle name="Calculation 8 4 2 9" xfId="3220"/>
    <cellStyle name="Calculation 8 4 2 9 2" xfId="3221"/>
    <cellStyle name="Calculation 8 4 3" xfId="3222"/>
    <cellStyle name="Calculation 8 4 3 2" xfId="3223"/>
    <cellStyle name="Calculation 8 4 4" xfId="3224"/>
    <cellStyle name="Calculation 8 4 4 2" xfId="3225"/>
    <cellStyle name="Calculation 8 4 5" xfId="3226"/>
    <cellStyle name="Calculation 8 4 5 2" xfId="3227"/>
    <cellStyle name="Calculation 8 4 6" xfId="3228"/>
    <cellStyle name="Calculation 8 4 6 2" xfId="3229"/>
    <cellStyle name="Calculation 8 4 7" xfId="3230"/>
    <cellStyle name="Calculation 8 4 7 2" xfId="3231"/>
    <cellStyle name="Calculation 8 4 8" xfId="3232"/>
    <cellStyle name="Calculation 8 4 8 2" xfId="3233"/>
    <cellStyle name="Calculation 8 4 9" xfId="3234"/>
    <cellStyle name="Calculation 8 4 9 2" xfId="3235"/>
    <cellStyle name="Calculation 9" xfId="3236"/>
    <cellStyle name="Calculation 9 2" xfId="3237"/>
    <cellStyle name="Calculation 9 2 10" xfId="3238"/>
    <cellStyle name="Calculation 9 2 10 2" xfId="3239"/>
    <cellStyle name="Calculation 9 2 11" xfId="3240"/>
    <cellStyle name="Calculation 9 2 11 2" xfId="3241"/>
    <cellStyle name="Calculation 9 2 12" xfId="3242"/>
    <cellStyle name="Calculation 9 2 12 2" xfId="3243"/>
    <cellStyle name="Calculation 9 2 13" xfId="3244"/>
    <cellStyle name="Calculation 9 2 2" xfId="3245"/>
    <cellStyle name="Calculation 9 2 2 10" xfId="3246"/>
    <cellStyle name="Calculation 9 2 2 10 2" xfId="3247"/>
    <cellStyle name="Calculation 9 2 2 11" xfId="3248"/>
    <cellStyle name="Calculation 9 2 2 11 2" xfId="3249"/>
    <cellStyle name="Calculation 9 2 2 12" xfId="3250"/>
    <cellStyle name="Calculation 9 2 2 2" xfId="3251"/>
    <cellStyle name="Calculation 9 2 2 2 2" xfId="3252"/>
    <cellStyle name="Calculation 9 2 2 3" xfId="3253"/>
    <cellStyle name="Calculation 9 2 2 3 2" xfId="3254"/>
    <cellStyle name="Calculation 9 2 2 4" xfId="3255"/>
    <cellStyle name="Calculation 9 2 2 4 2" xfId="3256"/>
    <cellStyle name="Calculation 9 2 2 5" xfId="3257"/>
    <cellStyle name="Calculation 9 2 2 5 2" xfId="3258"/>
    <cellStyle name="Calculation 9 2 2 6" xfId="3259"/>
    <cellStyle name="Calculation 9 2 2 6 2" xfId="3260"/>
    <cellStyle name="Calculation 9 2 2 7" xfId="3261"/>
    <cellStyle name="Calculation 9 2 2 7 2" xfId="3262"/>
    <cellStyle name="Calculation 9 2 2 8" xfId="3263"/>
    <cellStyle name="Calculation 9 2 2 8 2" xfId="3264"/>
    <cellStyle name="Calculation 9 2 2 9" xfId="3265"/>
    <cellStyle name="Calculation 9 2 2 9 2" xfId="3266"/>
    <cellStyle name="Calculation 9 2 3" xfId="3267"/>
    <cellStyle name="Calculation 9 2 3 2" xfId="3268"/>
    <cellStyle name="Calculation 9 2 4" xfId="3269"/>
    <cellStyle name="Calculation 9 2 4 2" xfId="3270"/>
    <cellStyle name="Calculation 9 2 5" xfId="3271"/>
    <cellStyle name="Calculation 9 2 5 2" xfId="3272"/>
    <cellStyle name="Calculation 9 2 6" xfId="3273"/>
    <cellStyle name="Calculation 9 2 6 2" xfId="3274"/>
    <cellStyle name="Calculation 9 2 7" xfId="3275"/>
    <cellStyle name="Calculation 9 2 7 2" xfId="3276"/>
    <cellStyle name="Calculation 9 2 8" xfId="3277"/>
    <cellStyle name="Calculation 9 2 8 2" xfId="3278"/>
    <cellStyle name="Calculation 9 2 9" xfId="3279"/>
    <cellStyle name="Calculation 9 2 9 2" xfId="3280"/>
    <cellStyle name="Calculation 9 3" xfId="3281"/>
    <cellStyle name="Calculation 9 3 10" xfId="3282"/>
    <cellStyle name="Calculation 9 3 10 2" xfId="3283"/>
    <cellStyle name="Calculation 9 3 11" xfId="3284"/>
    <cellStyle name="Calculation 9 3 11 2" xfId="3285"/>
    <cellStyle name="Calculation 9 3 12" xfId="3286"/>
    <cellStyle name="Calculation 9 3 12 2" xfId="3287"/>
    <cellStyle name="Calculation 9 3 13" xfId="3288"/>
    <cellStyle name="Calculation 9 3 2" xfId="3289"/>
    <cellStyle name="Calculation 9 3 2 10" xfId="3290"/>
    <cellStyle name="Calculation 9 3 2 10 2" xfId="3291"/>
    <cellStyle name="Calculation 9 3 2 11" xfId="3292"/>
    <cellStyle name="Calculation 9 3 2 11 2" xfId="3293"/>
    <cellStyle name="Calculation 9 3 2 12" xfId="3294"/>
    <cellStyle name="Calculation 9 3 2 2" xfId="3295"/>
    <cellStyle name="Calculation 9 3 2 2 2" xfId="3296"/>
    <cellStyle name="Calculation 9 3 2 3" xfId="3297"/>
    <cellStyle name="Calculation 9 3 2 3 2" xfId="3298"/>
    <cellStyle name="Calculation 9 3 2 4" xfId="3299"/>
    <cellStyle name="Calculation 9 3 2 4 2" xfId="3300"/>
    <cellStyle name="Calculation 9 3 2 5" xfId="3301"/>
    <cellStyle name="Calculation 9 3 2 5 2" xfId="3302"/>
    <cellStyle name="Calculation 9 3 2 6" xfId="3303"/>
    <cellStyle name="Calculation 9 3 2 6 2" xfId="3304"/>
    <cellStyle name="Calculation 9 3 2 7" xfId="3305"/>
    <cellStyle name="Calculation 9 3 2 7 2" xfId="3306"/>
    <cellStyle name="Calculation 9 3 2 8" xfId="3307"/>
    <cellStyle name="Calculation 9 3 2 8 2" xfId="3308"/>
    <cellStyle name="Calculation 9 3 2 9" xfId="3309"/>
    <cellStyle name="Calculation 9 3 2 9 2" xfId="3310"/>
    <cellStyle name="Calculation 9 3 3" xfId="3311"/>
    <cellStyle name="Calculation 9 3 3 2" xfId="3312"/>
    <cellStyle name="Calculation 9 3 4" xfId="3313"/>
    <cellStyle name="Calculation 9 3 4 2" xfId="3314"/>
    <cellStyle name="Calculation 9 3 5" xfId="3315"/>
    <cellStyle name="Calculation 9 3 5 2" xfId="3316"/>
    <cellStyle name="Calculation 9 3 6" xfId="3317"/>
    <cellStyle name="Calculation 9 3 6 2" xfId="3318"/>
    <cellStyle name="Calculation 9 3 7" xfId="3319"/>
    <cellStyle name="Calculation 9 3 7 2" xfId="3320"/>
    <cellStyle name="Calculation 9 3 8" xfId="3321"/>
    <cellStyle name="Calculation 9 3 8 2" xfId="3322"/>
    <cellStyle name="Calculation 9 3 9" xfId="3323"/>
    <cellStyle name="Calculation 9 3 9 2" xfId="3324"/>
    <cellStyle name="Calculation 9 4" xfId="3325"/>
    <cellStyle name="Calculation 9 4 10" xfId="3326"/>
    <cellStyle name="Calculation 9 4 10 2" xfId="3327"/>
    <cellStyle name="Calculation 9 4 11" xfId="3328"/>
    <cellStyle name="Calculation 9 4 11 2" xfId="3329"/>
    <cellStyle name="Calculation 9 4 12" xfId="3330"/>
    <cellStyle name="Calculation 9 4 12 2" xfId="3331"/>
    <cellStyle name="Calculation 9 4 13" xfId="3332"/>
    <cellStyle name="Calculation 9 4 2" xfId="3333"/>
    <cellStyle name="Calculation 9 4 2 10" xfId="3334"/>
    <cellStyle name="Calculation 9 4 2 10 2" xfId="3335"/>
    <cellStyle name="Calculation 9 4 2 11" xfId="3336"/>
    <cellStyle name="Calculation 9 4 2 11 2" xfId="3337"/>
    <cellStyle name="Calculation 9 4 2 12" xfId="3338"/>
    <cellStyle name="Calculation 9 4 2 2" xfId="3339"/>
    <cellStyle name="Calculation 9 4 2 2 2" xfId="3340"/>
    <cellStyle name="Calculation 9 4 2 3" xfId="3341"/>
    <cellStyle name="Calculation 9 4 2 3 2" xfId="3342"/>
    <cellStyle name="Calculation 9 4 2 4" xfId="3343"/>
    <cellStyle name="Calculation 9 4 2 4 2" xfId="3344"/>
    <cellStyle name="Calculation 9 4 2 5" xfId="3345"/>
    <cellStyle name="Calculation 9 4 2 5 2" xfId="3346"/>
    <cellStyle name="Calculation 9 4 2 6" xfId="3347"/>
    <cellStyle name="Calculation 9 4 2 6 2" xfId="3348"/>
    <cellStyle name="Calculation 9 4 2 7" xfId="3349"/>
    <cellStyle name="Calculation 9 4 2 7 2" xfId="3350"/>
    <cellStyle name="Calculation 9 4 2 8" xfId="3351"/>
    <cellStyle name="Calculation 9 4 2 8 2" xfId="3352"/>
    <cellStyle name="Calculation 9 4 2 9" xfId="3353"/>
    <cellStyle name="Calculation 9 4 2 9 2" xfId="3354"/>
    <cellStyle name="Calculation 9 4 3" xfId="3355"/>
    <cellStyle name="Calculation 9 4 3 2" xfId="3356"/>
    <cellStyle name="Calculation 9 4 4" xfId="3357"/>
    <cellStyle name="Calculation 9 4 4 2" xfId="3358"/>
    <cellStyle name="Calculation 9 4 5" xfId="3359"/>
    <cellStyle name="Calculation 9 4 5 2" xfId="3360"/>
    <cellStyle name="Calculation 9 4 6" xfId="3361"/>
    <cellStyle name="Calculation 9 4 6 2" xfId="3362"/>
    <cellStyle name="Calculation 9 4 7" xfId="3363"/>
    <cellStyle name="Calculation 9 4 7 2" xfId="3364"/>
    <cellStyle name="Calculation 9 4 8" xfId="3365"/>
    <cellStyle name="Calculation 9 4 8 2" xfId="3366"/>
    <cellStyle name="Calculation 9 4 9" xfId="3367"/>
    <cellStyle name="Calculation 9 4 9 2" xfId="3368"/>
    <cellStyle name="Cálculo" xfId="3369"/>
    <cellStyle name="Cálculo 10" xfId="3370"/>
    <cellStyle name="Cálculo 10 2" xfId="3371"/>
    <cellStyle name="Cálculo 11" xfId="3372"/>
    <cellStyle name="Cálculo 11 2" xfId="3373"/>
    <cellStyle name="Cálculo 12" xfId="3374"/>
    <cellStyle name="Cálculo 12 2" xfId="3375"/>
    <cellStyle name="Cálculo 13" xfId="3376"/>
    <cellStyle name="Cálculo 2" xfId="3377"/>
    <cellStyle name="Cálculo 2 10" xfId="3378"/>
    <cellStyle name="Cálculo 2 10 2" xfId="3379"/>
    <cellStyle name="Cálculo 2 11" xfId="3380"/>
    <cellStyle name="Cálculo 2 11 2" xfId="3381"/>
    <cellStyle name="Cálculo 2 12" xfId="3382"/>
    <cellStyle name="Cálculo 2 12 2" xfId="3383"/>
    <cellStyle name="Cálculo 2 13" xfId="3384"/>
    <cellStyle name="Cálculo 2 13 2" xfId="3385"/>
    <cellStyle name="Cálculo 2 14" xfId="3386"/>
    <cellStyle name="Cálculo 2 2" xfId="3387"/>
    <cellStyle name="Cálculo 2 2 10" xfId="3388"/>
    <cellStyle name="Cálculo 2 2 10 2" xfId="3389"/>
    <cellStyle name="Cálculo 2 2 11" xfId="3390"/>
    <cellStyle name="Cálculo 2 2 11 2" xfId="3391"/>
    <cellStyle name="Cálculo 2 2 12" xfId="3392"/>
    <cellStyle name="Cálculo 2 2 12 2" xfId="3393"/>
    <cellStyle name="Cálculo 2 2 13" xfId="3394"/>
    <cellStyle name="Cálculo 2 2 2" xfId="3395"/>
    <cellStyle name="Cálculo 2 2 2 10" xfId="3396"/>
    <cellStyle name="Cálculo 2 2 2 10 2" xfId="3397"/>
    <cellStyle name="Cálculo 2 2 2 11" xfId="3398"/>
    <cellStyle name="Cálculo 2 2 2 11 2" xfId="3399"/>
    <cellStyle name="Cálculo 2 2 2 12" xfId="3400"/>
    <cellStyle name="Cálculo 2 2 2 2" xfId="3401"/>
    <cellStyle name="Cálculo 2 2 2 2 2" xfId="3402"/>
    <cellStyle name="Cálculo 2 2 2 3" xfId="3403"/>
    <cellStyle name="Cálculo 2 2 2 3 2" xfId="3404"/>
    <cellStyle name="Cálculo 2 2 2 4" xfId="3405"/>
    <cellStyle name="Cálculo 2 2 2 4 2" xfId="3406"/>
    <cellStyle name="Cálculo 2 2 2 5" xfId="3407"/>
    <cellStyle name="Cálculo 2 2 2 5 2" xfId="3408"/>
    <cellStyle name="Cálculo 2 2 2 6" xfId="3409"/>
    <cellStyle name="Cálculo 2 2 2 6 2" xfId="3410"/>
    <cellStyle name="Cálculo 2 2 2 7" xfId="3411"/>
    <cellStyle name="Cálculo 2 2 2 7 2" xfId="3412"/>
    <cellStyle name="Cálculo 2 2 2 8" xfId="3413"/>
    <cellStyle name="Cálculo 2 2 2 8 2" xfId="3414"/>
    <cellStyle name="Cálculo 2 2 2 9" xfId="3415"/>
    <cellStyle name="Cálculo 2 2 2 9 2" xfId="3416"/>
    <cellStyle name="Cálculo 2 2 3" xfId="3417"/>
    <cellStyle name="Cálculo 2 2 3 2" xfId="3418"/>
    <cellStyle name="Cálculo 2 2 3 3" xfId="3419"/>
    <cellStyle name="Cálculo 2 2 4" xfId="3420"/>
    <cellStyle name="Cálculo 2 2 4 2" xfId="3421"/>
    <cellStyle name="Cálculo 2 2 5" xfId="3422"/>
    <cellStyle name="Cálculo 2 2 5 2" xfId="3423"/>
    <cellStyle name="Cálculo 2 2 6" xfId="3424"/>
    <cellStyle name="Cálculo 2 2 6 2" xfId="3425"/>
    <cellStyle name="Cálculo 2 2 7" xfId="3426"/>
    <cellStyle name="Cálculo 2 2 7 2" xfId="3427"/>
    <cellStyle name="Cálculo 2 2 8" xfId="3428"/>
    <cellStyle name="Cálculo 2 2 8 2" xfId="3429"/>
    <cellStyle name="Cálculo 2 2 9" xfId="3430"/>
    <cellStyle name="Cálculo 2 2 9 2" xfId="3431"/>
    <cellStyle name="Cálculo 2 3" xfId="3432"/>
    <cellStyle name="Cálculo 2 3 10" xfId="3433"/>
    <cellStyle name="Cálculo 2 3 10 2" xfId="3434"/>
    <cellStyle name="Cálculo 2 3 11" xfId="3435"/>
    <cellStyle name="Cálculo 2 3 11 2" xfId="3436"/>
    <cellStyle name="Cálculo 2 3 12" xfId="3437"/>
    <cellStyle name="Cálculo 2 3 2" xfId="3438"/>
    <cellStyle name="Cálculo 2 3 2 2" xfId="3439"/>
    <cellStyle name="Cálculo 2 3 3" xfId="3440"/>
    <cellStyle name="Cálculo 2 3 3 2" xfId="3441"/>
    <cellStyle name="Cálculo 2 3 4" xfId="3442"/>
    <cellStyle name="Cálculo 2 3 4 2" xfId="3443"/>
    <cellStyle name="Cálculo 2 3 5" xfId="3444"/>
    <cellStyle name="Cálculo 2 3 5 2" xfId="3445"/>
    <cellStyle name="Cálculo 2 3 6" xfId="3446"/>
    <cellStyle name="Cálculo 2 3 6 2" xfId="3447"/>
    <cellStyle name="Cálculo 2 3 7" xfId="3448"/>
    <cellStyle name="Cálculo 2 3 7 2" xfId="3449"/>
    <cellStyle name="Cálculo 2 3 8" xfId="3450"/>
    <cellStyle name="Cálculo 2 3 8 2" xfId="3451"/>
    <cellStyle name="Cálculo 2 3 9" xfId="3452"/>
    <cellStyle name="Cálculo 2 3 9 2" xfId="3453"/>
    <cellStyle name="Cálculo 2 4" xfId="3454"/>
    <cellStyle name="Cálculo 2 4 2" xfId="3455"/>
    <cellStyle name="Cálculo 2 4 3" xfId="3456"/>
    <cellStyle name="Cálculo 2 5" xfId="3457"/>
    <cellStyle name="Cálculo 2 5 2" xfId="3458"/>
    <cellStyle name="Cálculo 2 6" xfId="3459"/>
    <cellStyle name="Cálculo 2 6 2" xfId="3460"/>
    <cellStyle name="Cálculo 2 7" xfId="3461"/>
    <cellStyle name="Cálculo 2 7 2" xfId="3462"/>
    <cellStyle name="Cálculo 2 8" xfId="3463"/>
    <cellStyle name="Cálculo 2 8 2" xfId="3464"/>
    <cellStyle name="Cálculo 2 9" xfId="3465"/>
    <cellStyle name="Cálculo 2 9 2" xfId="3466"/>
    <cellStyle name="Cálculo 3" xfId="3467"/>
    <cellStyle name="Cálculo 3 10" xfId="3468"/>
    <cellStyle name="Cálculo 3 10 2" xfId="3469"/>
    <cellStyle name="Cálculo 3 11" xfId="3470"/>
    <cellStyle name="Cálculo 3 11 2" xfId="3471"/>
    <cellStyle name="Cálculo 3 12" xfId="3472"/>
    <cellStyle name="Cálculo 3 12 2" xfId="3473"/>
    <cellStyle name="Cálculo 3 13" xfId="3474"/>
    <cellStyle name="Cálculo 3 2" xfId="3475"/>
    <cellStyle name="Cálculo 3 2 10" xfId="3476"/>
    <cellStyle name="Cálculo 3 2 10 2" xfId="3477"/>
    <cellStyle name="Cálculo 3 2 11" xfId="3478"/>
    <cellStyle name="Cálculo 3 2 11 2" xfId="3479"/>
    <cellStyle name="Cálculo 3 2 12" xfId="3480"/>
    <cellStyle name="Cálculo 3 2 2" xfId="3481"/>
    <cellStyle name="Cálculo 3 2 2 2" xfId="3482"/>
    <cellStyle name="Cálculo 3 2 3" xfId="3483"/>
    <cellStyle name="Cálculo 3 2 3 2" xfId="3484"/>
    <cellStyle name="Cálculo 3 2 4" xfId="3485"/>
    <cellStyle name="Cálculo 3 2 4 2" xfId="3486"/>
    <cellStyle name="Cálculo 3 2 5" xfId="3487"/>
    <cellStyle name="Cálculo 3 2 5 2" xfId="3488"/>
    <cellStyle name="Cálculo 3 2 6" xfId="3489"/>
    <cellStyle name="Cálculo 3 2 6 2" xfId="3490"/>
    <cellStyle name="Cálculo 3 2 7" xfId="3491"/>
    <cellStyle name="Cálculo 3 2 7 2" xfId="3492"/>
    <cellStyle name="Cálculo 3 2 8" xfId="3493"/>
    <cellStyle name="Cálculo 3 2 8 2" xfId="3494"/>
    <cellStyle name="Cálculo 3 2 9" xfId="3495"/>
    <cellStyle name="Cálculo 3 2 9 2" xfId="3496"/>
    <cellStyle name="Cálculo 3 3" xfId="3497"/>
    <cellStyle name="Cálculo 3 3 2" xfId="3498"/>
    <cellStyle name="Cálculo 3 3 3" xfId="3499"/>
    <cellStyle name="Cálculo 3 4" xfId="3500"/>
    <cellStyle name="Cálculo 3 4 2" xfId="3501"/>
    <cellStyle name="Cálculo 3 5" xfId="3502"/>
    <cellStyle name="Cálculo 3 5 2" xfId="3503"/>
    <cellStyle name="Cálculo 3 6" xfId="3504"/>
    <cellStyle name="Cálculo 3 6 2" xfId="3505"/>
    <cellStyle name="Cálculo 3 7" xfId="3506"/>
    <cellStyle name="Cálculo 3 7 2" xfId="3507"/>
    <cellStyle name="Cálculo 3 8" xfId="3508"/>
    <cellStyle name="Cálculo 3 8 2" xfId="3509"/>
    <cellStyle name="Cálculo 3 9" xfId="3510"/>
    <cellStyle name="Cálculo 3 9 2" xfId="3511"/>
    <cellStyle name="Cálculo 4" xfId="3512"/>
    <cellStyle name="Cálculo 4 10" xfId="3513"/>
    <cellStyle name="Cálculo 4 10 2" xfId="3514"/>
    <cellStyle name="Cálculo 4 11" xfId="3515"/>
    <cellStyle name="Cálculo 4 11 2" xfId="3516"/>
    <cellStyle name="Cálculo 4 12" xfId="3517"/>
    <cellStyle name="Cálculo 4 2" xfId="3518"/>
    <cellStyle name="Cálculo 4 2 2" xfId="3519"/>
    <cellStyle name="Cálculo 4 3" xfId="3520"/>
    <cellStyle name="Cálculo 4 3 2" xfId="3521"/>
    <cellStyle name="Cálculo 4 4" xfId="3522"/>
    <cellStyle name="Cálculo 4 4 2" xfId="3523"/>
    <cellStyle name="Cálculo 4 5" xfId="3524"/>
    <cellStyle name="Cálculo 4 5 2" xfId="3525"/>
    <cellStyle name="Cálculo 4 6" xfId="3526"/>
    <cellStyle name="Cálculo 4 6 2" xfId="3527"/>
    <cellStyle name="Cálculo 4 7" xfId="3528"/>
    <cellStyle name="Cálculo 4 7 2" xfId="3529"/>
    <cellStyle name="Cálculo 4 8" xfId="3530"/>
    <cellStyle name="Cálculo 4 8 2" xfId="3531"/>
    <cellStyle name="Cálculo 4 9" xfId="3532"/>
    <cellStyle name="Cálculo 4 9 2" xfId="3533"/>
    <cellStyle name="Cálculo 5" xfId="3534"/>
    <cellStyle name="Cálculo 5 2" xfId="3535"/>
    <cellStyle name="Cálculo 5 3" xfId="3536"/>
    <cellStyle name="Cálculo 6" xfId="3537"/>
    <cellStyle name="Cálculo 6 2" xfId="3538"/>
    <cellStyle name="Cálculo 7" xfId="3539"/>
    <cellStyle name="Cálculo 7 2" xfId="3540"/>
    <cellStyle name="Cálculo 8" xfId="3541"/>
    <cellStyle name="Cálculo 8 2" xfId="3542"/>
    <cellStyle name="Cálculo 9" xfId="3543"/>
    <cellStyle name="Cálculo 9 2" xfId="3544"/>
    <cellStyle name="Cálculo_ELEC FOR BARRY" xfId="3545"/>
    <cellStyle name="Celda de comprobación" xfId="3546"/>
    <cellStyle name="Celda de comprobación 2" xfId="3547"/>
    <cellStyle name="Celda de comprobación 2 10" xfId="3548"/>
    <cellStyle name="Celda de comprobación 2 2" xfId="3549"/>
    <cellStyle name="Celda de comprobación 2 2 2" xfId="3550"/>
    <cellStyle name="Celda de comprobación 2 2 3" xfId="3551"/>
    <cellStyle name="Celda de comprobación 2 2 4" xfId="3552"/>
    <cellStyle name="Celda de comprobación 2 2 5" xfId="3553"/>
    <cellStyle name="Celda de comprobación 2 2 6" xfId="3554"/>
    <cellStyle name="Celda de comprobación 2 2 7" xfId="3555"/>
    <cellStyle name="Celda de comprobación 2 2 8" xfId="3556"/>
    <cellStyle name="Celda de comprobación 2 2 9" xfId="3557"/>
    <cellStyle name="Celda de comprobación 2 3" xfId="3558"/>
    <cellStyle name="Celda de comprobación 2 4" xfId="3559"/>
    <cellStyle name="Celda de comprobación 2 5" xfId="3560"/>
    <cellStyle name="Celda de comprobación 2 6" xfId="3561"/>
    <cellStyle name="Celda de comprobación 2 7" xfId="3562"/>
    <cellStyle name="Celda de comprobación 2 8" xfId="3563"/>
    <cellStyle name="Celda de comprobación 2 9" xfId="3564"/>
    <cellStyle name="Celda de comprobación 3" xfId="3565"/>
    <cellStyle name="Celda de comprobación 3 2" xfId="3566"/>
    <cellStyle name="Celda de comprobación 3 3" xfId="3567"/>
    <cellStyle name="Celda de comprobación 3 4" xfId="3568"/>
    <cellStyle name="Celda de comprobación 3 5" xfId="3569"/>
    <cellStyle name="Celda de comprobación 3 6" xfId="3570"/>
    <cellStyle name="Celda de comprobación 3 7" xfId="3571"/>
    <cellStyle name="Celda de comprobación 3 8" xfId="3572"/>
    <cellStyle name="Celda de comprobación 3 9" xfId="3573"/>
    <cellStyle name="Celda de comprobación 4" xfId="3574"/>
    <cellStyle name="Celda de comprobación 5" xfId="3575"/>
    <cellStyle name="Celda de comprobación 6" xfId="3576"/>
    <cellStyle name="Celda vinculada" xfId="3577"/>
    <cellStyle name="Celda vinculada 2" xfId="3578"/>
    <cellStyle name="Celda vinculada 2 2" xfId="3579"/>
    <cellStyle name="Celda vinculada 2 2 2" xfId="3580"/>
    <cellStyle name="Celda vinculada 2 3" xfId="3581"/>
    <cellStyle name="Celda vinculada 3" xfId="3582"/>
    <cellStyle name="Celda vinculada 3 2" xfId="3583"/>
    <cellStyle name="Celda vinculada 4" xfId="3584"/>
    <cellStyle name="Celda vinculada 4 2" xfId="3585"/>
    <cellStyle name="Celda vinculada 5" xfId="3586"/>
    <cellStyle name="CELL" xfId="3587"/>
    <cellStyle name="CELL 10" xfId="3588"/>
    <cellStyle name="CELL 10 2" xfId="3589"/>
    <cellStyle name="CELL 11" xfId="3590"/>
    <cellStyle name="CELL 11 2" xfId="3591"/>
    <cellStyle name="CELL 12" xfId="3592"/>
    <cellStyle name="CELL 12 2" xfId="3593"/>
    <cellStyle name="CELL 13" xfId="3594"/>
    <cellStyle name="CELL 2" xfId="3595"/>
    <cellStyle name="CELL 2 10" xfId="3596"/>
    <cellStyle name="CELL 2 2" xfId="3597"/>
    <cellStyle name="CELL 2 2 2" xfId="3598"/>
    <cellStyle name="CELL 2 3" xfId="3599"/>
    <cellStyle name="CELL 2 3 2" xfId="3600"/>
    <cellStyle name="CELL 2 4" xfId="3601"/>
    <cellStyle name="CELL 2 4 2" xfId="3602"/>
    <cellStyle name="CELL 2 5" xfId="3603"/>
    <cellStyle name="CELL 2 5 2" xfId="3604"/>
    <cellStyle name="CELL 2 6" xfId="3605"/>
    <cellStyle name="CELL 2 6 2" xfId="3606"/>
    <cellStyle name="CELL 2 7" xfId="3607"/>
    <cellStyle name="CELL 2 7 2" xfId="3608"/>
    <cellStyle name="CELL 2 8" xfId="3609"/>
    <cellStyle name="CELL 2 8 2" xfId="3610"/>
    <cellStyle name="CELL 2 9" xfId="3611"/>
    <cellStyle name="CELL 2 9 2" xfId="3612"/>
    <cellStyle name="CELL 3" xfId="3613"/>
    <cellStyle name="CELL 3 2" xfId="3614"/>
    <cellStyle name="CELL 3 3" xfId="3615"/>
    <cellStyle name="CELL 4" xfId="3616"/>
    <cellStyle name="CELL 4 2" xfId="3617"/>
    <cellStyle name="CELL 5" xfId="3618"/>
    <cellStyle name="CELL 5 2" xfId="3619"/>
    <cellStyle name="CELL 6" xfId="3620"/>
    <cellStyle name="CELL 6 2" xfId="3621"/>
    <cellStyle name="CELL 7" xfId="3622"/>
    <cellStyle name="CELL 7 2" xfId="3623"/>
    <cellStyle name="CELL 8" xfId="3624"/>
    <cellStyle name="CELL 8 2" xfId="3625"/>
    <cellStyle name="CELL 9" xfId="3626"/>
    <cellStyle name="CELL 9 2" xfId="3627"/>
    <cellStyle name="Check Cell 10" xfId="3628"/>
    <cellStyle name="Check Cell 10 2" xfId="3629"/>
    <cellStyle name="Check Cell 10 2 2" xfId="3630"/>
    <cellStyle name="Check Cell 10 2 3" xfId="3631"/>
    <cellStyle name="Check Cell 10 2 4" xfId="3632"/>
    <cellStyle name="Check Cell 10 2 5" xfId="3633"/>
    <cellStyle name="Check Cell 10 2 6" xfId="3634"/>
    <cellStyle name="Check Cell 10 2 7" xfId="3635"/>
    <cellStyle name="Check Cell 10 2 8" xfId="3636"/>
    <cellStyle name="Check Cell 10 2 9" xfId="3637"/>
    <cellStyle name="Check Cell 10 3" xfId="3638"/>
    <cellStyle name="Check Cell 10 3 2" xfId="3639"/>
    <cellStyle name="Check Cell 10 3 3" xfId="3640"/>
    <cellStyle name="Check Cell 10 3 4" xfId="3641"/>
    <cellStyle name="Check Cell 10 3 5" xfId="3642"/>
    <cellStyle name="Check Cell 10 3 6" xfId="3643"/>
    <cellStyle name="Check Cell 10 3 7" xfId="3644"/>
    <cellStyle name="Check Cell 10 3 8" xfId="3645"/>
    <cellStyle name="Check Cell 10 3 9" xfId="3646"/>
    <cellStyle name="Check Cell 10 4" xfId="3647"/>
    <cellStyle name="Check Cell 10 4 2" xfId="3648"/>
    <cellStyle name="Check Cell 10 4 3" xfId="3649"/>
    <cellStyle name="Check Cell 10 4 4" xfId="3650"/>
    <cellStyle name="Check Cell 10 4 5" xfId="3651"/>
    <cellStyle name="Check Cell 10 4 6" xfId="3652"/>
    <cellStyle name="Check Cell 10 4 7" xfId="3653"/>
    <cellStyle name="Check Cell 10 4 8" xfId="3654"/>
    <cellStyle name="Check Cell 10 4 9" xfId="3655"/>
    <cellStyle name="Check Cell 11" xfId="3656"/>
    <cellStyle name="Check Cell 11 2" xfId="3657"/>
    <cellStyle name="Check Cell 11 2 2" xfId="3658"/>
    <cellStyle name="Check Cell 11 2 3" xfId="3659"/>
    <cellStyle name="Check Cell 11 2 4" xfId="3660"/>
    <cellStyle name="Check Cell 11 2 5" xfId="3661"/>
    <cellStyle name="Check Cell 11 2 6" xfId="3662"/>
    <cellStyle name="Check Cell 11 2 7" xfId="3663"/>
    <cellStyle name="Check Cell 11 2 8" xfId="3664"/>
    <cellStyle name="Check Cell 11 2 9" xfId="3665"/>
    <cellStyle name="Check Cell 11 3" xfId="3666"/>
    <cellStyle name="Check Cell 11 3 2" xfId="3667"/>
    <cellStyle name="Check Cell 11 3 3" xfId="3668"/>
    <cellStyle name="Check Cell 11 3 4" xfId="3669"/>
    <cellStyle name="Check Cell 11 3 5" xfId="3670"/>
    <cellStyle name="Check Cell 11 3 6" xfId="3671"/>
    <cellStyle name="Check Cell 11 3 7" xfId="3672"/>
    <cellStyle name="Check Cell 11 3 8" xfId="3673"/>
    <cellStyle name="Check Cell 11 3 9" xfId="3674"/>
    <cellStyle name="Check Cell 11 4" xfId="3675"/>
    <cellStyle name="Check Cell 11 4 2" xfId="3676"/>
    <cellStyle name="Check Cell 11 4 3" xfId="3677"/>
    <cellStyle name="Check Cell 11 4 4" xfId="3678"/>
    <cellStyle name="Check Cell 11 4 5" xfId="3679"/>
    <cellStyle name="Check Cell 11 4 6" xfId="3680"/>
    <cellStyle name="Check Cell 11 4 7" xfId="3681"/>
    <cellStyle name="Check Cell 11 4 8" xfId="3682"/>
    <cellStyle name="Check Cell 11 4 9" xfId="3683"/>
    <cellStyle name="Check Cell 12" xfId="3684"/>
    <cellStyle name="Check Cell 12 2" xfId="3685"/>
    <cellStyle name="Check Cell 12 2 2" xfId="3686"/>
    <cellStyle name="Check Cell 12 2 3" xfId="3687"/>
    <cellStyle name="Check Cell 12 2 4" xfId="3688"/>
    <cellStyle name="Check Cell 12 2 5" xfId="3689"/>
    <cellStyle name="Check Cell 12 2 6" xfId="3690"/>
    <cellStyle name="Check Cell 12 2 7" xfId="3691"/>
    <cellStyle name="Check Cell 12 2 8" xfId="3692"/>
    <cellStyle name="Check Cell 12 2 9" xfId="3693"/>
    <cellStyle name="Check Cell 12 3" xfId="3694"/>
    <cellStyle name="Check Cell 12 3 2" xfId="3695"/>
    <cellStyle name="Check Cell 12 3 3" xfId="3696"/>
    <cellStyle name="Check Cell 12 3 4" xfId="3697"/>
    <cellStyle name="Check Cell 12 3 5" xfId="3698"/>
    <cellStyle name="Check Cell 12 3 6" xfId="3699"/>
    <cellStyle name="Check Cell 12 3 7" xfId="3700"/>
    <cellStyle name="Check Cell 12 3 8" xfId="3701"/>
    <cellStyle name="Check Cell 12 3 9" xfId="3702"/>
    <cellStyle name="Check Cell 12 4" xfId="3703"/>
    <cellStyle name="Check Cell 12 4 2" xfId="3704"/>
    <cellStyle name="Check Cell 12 4 3" xfId="3705"/>
    <cellStyle name="Check Cell 12 4 4" xfId="3706"/>
    <cellStyle name="Check Cell 12 4 5" xfId="3707"/>
    <cellStyle name="Check Cell 12 4 6" xfId="3708"/>
    <cellStyle name="Check Cell 12 4 7" xfId="3709"/>
    <cellStyle name="Check Cell 12 4 8" xfId="3710"/>
    <cellStyle name="Check Cell 12 4 9" xfId="3711"/>
    <cellStyle name="Check Cell 13" xfId="3712"/>
    <cellStyle name="Check Cell 13 2" xfId="3713"/>
    <cellStyle name="Check Cell 13 2 2" xfId="3714"/>
    <cellStyle name="Check Cell 13 2 3" xfId="3715"/>
    <cellStyle name="Check Cell 13 2 4" xfId="3716"/>
    <cellStyle name="Check Cell 13 2 5" xfId="3717"/>
    <cellStyle name="Check Cell 13 2 6" xfId="3718"/>
    <cellStyle name="Check Cell 13 2 7" xfId="3719"/>
    <cellStyle name="Check Cell 13 2 8" xfId="3720"/>
    <cellStyle name="Check Cell 13 2 9" xfId="3721"/>
    <cellStyle name="Check Cell 13 3" xfId="3722"/>
    <cellStyle name="Check Cell 13 3 2" xfId="3723"/>
    <cellStyle name="Check Cell 13 3 3" xfId="3724"/>
    <cellStyle name="Check Cell 13 3 4" xfId="3725"/>
    <cellStyle name="Check Cell 13 3 5" xfId="3726"/>
    <cellStyle name="Check Cell 13 3 6" xfId="3727"/>
    <cellStyle name="Check Cell 13 3 7" xfId="3728"/>
    <cellStyle name="Check Cell 13 3 8" xfId="3729"/>
    <cellStyle name="Check Cell 13 3 9" xfId="3730"/>
    <cellStyle name="Check Cell 2" xfId="3731"/>
    <cellStyle name="Check Cell 2 2" xfId="3732"/>
    <cellStyle name="Check Cell 2 2 2" xfId="3733"/>
    <cellStyle name="Check Cell 2 2 3" xfId="3734"/>
    <cellStyle name="Check Cell 2 2 4" xfId="3735"/>
    <cellStyle name="Check Cell 2 2 5" xfId="3736"/>
    <cellStyle name="Check Cell 2 2 6" xfId="3737"/>
    <cellStyle name="Check Cell 2 2 7" xfId="3738"/>
    <cellStyle name="Check Cell 2 2 8" xfId="3739"/>
    <cellStyle name="Check Cell 2 2 9" xfId="3740"/>
    <cellStyle name="Check Cell 2 3" xfId="3741"/>
    <cellStyle name="Check Cell 2 3 2" xfId="3742"/>
    <cellStyle name="Check Cell 2 3 3" xfId="3743"/>
    <cellStyle name="Check Cell 2 3 4" xfId="3744"/>
    <cellStyle name="Check Cell 2 3 5" xfId="3745"/>
    <cellStyle name="Check Cell 2 3 6" xfId="3746"/>
    <cellStyle name="Check Cell 2 3 7" xfId="3747"/>
    <cellStyle name="Check Cell 2 3 8" xfId="3748"/>
    <cellStyle name="Check Cell 2 3 9" xfId="3749"/>
    <cellStyle name="Check Cell 2 4" xfId="3750"/>
    <cellStyle name="Check Cell 2 5" xfId="3751"/>
    <cellStyle name="Check Cell 2 6" xfId="3752"/>
    <cellStyle name="Check Cell 2_BACK-UP" xfId="3753"/>
    <cellStyle name="Check Cell 3" xfId="3754"/>
    <cellStyle name="Check Cell 3 10" xfId="3755"/>
    <cellStyle name="Check Cell 3 11" xfId="3756"/>
    <cellStyle name="Check Cell 3 2" xfId="3757"/>
    <cellStyle name="Check Cell 3 2 2" xfId="3758"/>
    <cellStyle name="Check Cell 3 2 3" xfId="3759"/>
    <cellStyle name="Check Cell 3 2 4" xfId="3760"/>
    <cellStyle name="Check Cell 3 2 5" xfId="3761"/>
    <cellStyle name="Check Cell 3 2 6" xfId="3762"/>
    <cellStyle name="Check Cell 3 2 7" xfId="3763"/>
    <cellStyle name="Check Cell 3 2 8" xfId="3764"/>
    <cellStyle name="Check Cell 3 2 9" xfId="3765"/>
    <cellStyle name="Check Cell 3 3" xfId="3766"/>
    <cellStyle name="Check Cell 3 3 2" xfId="3767"/>
    <cellStyle name="Check Cell 3 3 3" xfId="3768"/>
    <cellStyle name="Check Cell 3 3 4" xfId="3769"/>
    <cellStyle name="Check Cell 3 3 5" xfId="3770"/>
    <cellStyle name="Check Cell 3 3 6" xfId="3771"/>
    <cellStyle name="Check Cell 3 3 7" xfId="3772"/>
    <cellStyle name="Check Cell 3 3 8" xfId="3773"/>
    <cellStyle name="Check Cell 3 3 9" xfId="3774"/>
    <cellStyle name="Check Cell 3 4" xfId="3775"/>
    <cellStyle name="Check Cell 3 5" xfId="3776"/>
    <cellStyle name="Check Cell 3 6" xfId="3777"/>
    <cellStyle name="Check Cell 3 7" xfId="3778"/>
    <cellStyle name="Check Cell 3 8" xfId="3779"/>
    <cellStyle name="Check Cell 3 9" xfId="3780"/>
    <cellStyle name="Check Cell 3_BACK-UP" xfId="3781"/>
    <cellStyle name="Check Cell 4" xfId="3782"/>
    <cellStyle name="Check Cell 4 10" xfId="3783"/>
    <cellStyle name="Check Cell 4 11" xfId="3784"/>
    <cellStyle name="Check Cell 4 2" xfId="3785"/>
    <cellStyle name="Check Cell 4 2 2" xfId="3786"/>
    <cellStyle name="Check Cell 4 2 3" xfId="3787"/>
    <cellStyle name="Check Cell 4 2 4" xfId="3788"/>
    <cellStyle name="Check Cell 4 2 5" xfId="3789"/>
    <cellStyle name="Check Cell 4 2 6" xfId="3790"/>
    <cellStyle name="Check Cell 4 2 7" xfId="3791"/>
    <cellStyle name="Check Cell 4 2 8" xfId="3792"/>
    <cellStyle name="Check Cell 4 2 9" xfId="3793"/>
    <cellStyle name="Check Cell 4 3" xfId="3794"/>
    <cellStyle name="Check Cell 4 3 2" xfId="3795"/>
    <cellStyle name="Check Cell 4 3 3" xfId="3796"/>
    <cellStyle name="Check Cell 4 3 4" xfId="3797"/>
    <cellStyle name="Check Cell 4 3 5" xfId="3798"/>
    <cellStyle name="Check Cell 4 3 6" xfId="3799"/>
    <cellStyle name="Check Cell 4 3 7" xfId="3800"/>
    <cellStyle name="Check Cell 4 3 8" xfId="3801"/>
    <cellStyle name="Check Cell 4 3 9" xfId="3802"/>
    <cellStyle name="Check Cell 4 4" xfId="3803"/>
    <cellStyle name="Check Cell 4 5" xfId="3804"/>
    <cellStyle name="Check Cell 4 6" xfId="3805"/>
    <cellStyle name="Check Cell 4 7" xfId="3806"/>
    <cellStyle name="Check Cell 4 8" xfId="3807"/>
    <cellStyle name="Check Cell 4 9" xfId="3808"/>
    <cellStyle name="Check Cell 4_BACK-UP" xfId="3809"/>
    <cellStyle name="Check Cell 5" xfId="3810"/>
    <cellStyle name="Check Cell 5 10" xfId="3811"/>
    <cellStyle name="Check Cell 5 11" xfId="3812"/>
    <cellStyle name="Check Cell 5 2" xfId="3813"/>
    <cellStyle name="Check Cell 5 2 2" xfId="3814"/>
    <cellStyle name="Check Cell 5 2 3" xfId="3815"/>
    <cellStyle name="Check Cell 5 2 4" xfId="3816"/>
    <cellStyle name="Check Cell 5 2 5" xfId="3817"/>
    <cellStyle name="Check Cell 5 2 6" xfId="3818"/>
    <cellStyle name="Check Cell 5 2 7" xfId="3819"/>
    <cellStyle name="Check Cell 5 2 8" xfId="3820"/>
    <cellStyle name="Check Cell 5 2 9" xfId="3821"/>
    <cellStyle name="Check Cell 5 3" xfId="3822"/>
    <cellStyle name="Check Cell 5 3 2" xfId="3823"/>
    <cellStyle name="Check Cell 5 3 3" xfId="3824"/>
    <cellStyle name="Check Cell 5 3 4" xfId="3825"/>
    <cellStyle name="Check Cell 5 3 5" xfId="3826"/>
    <cellStyle name="Check Cell 5 3 6" xfId="3827"/>
    <cellStyle name="Check Cell 5 3 7" xfId="3828"/>
    <cellStyle name="Check Cell 5 3 8" xfId="3829"/>
    <cellStyle name="Check Cell 5 3 9" xfId="3830"/>
    <cellStyle name="Check Cell 5 4" xfId="3831"/>
    <cellStyle name="Check Cell 5 5" xfId="3832"/>
    <cellStyle name="Check Cell 5 6" xfId="3833"/>
    <cellStyle name="Check Cell 5 7" xfId="3834"/>
    <cellStyle name="Check Cell 5 8" xfId="3835"/>
    <cellStyle name="Check Cell 5 9" xfId="3836"/>
    <cellStyle name="Check Cell 5_BACK-UP" xfId="3837"/>
    <cellStyle name="Check Cell 6" xfId="3838"/>
    <cellStyle name="Check Cell 6 10" xfId="3839"/>
    <cellStyle name="Check Cell 6 11" xfId="3840"/>
    <cellStyle name="Check Cell 6 2" xfId="3841"/>
    <cellStyle name="Check Cell 6 2 2" xfId="3842"/>
    <cellStyle name="Check Cell 6 2 3" xfId="3843"/>
    <cellStyle name="Check Cell 6 2 4" xfId="3844"/>
    <cellStyle name="Check Cell 6 2 5" xfId="3845"/>
    <cellStyle name="Check Cell 6 2 6" xfId="3846"/>
    <cellStyle name="Check Cell 6 2 7" xfId="3847"/>
    <cellStyle name="Check Cell 6 2 8" xfId="3848"/>
    <cellStyle name="Check Cell 6 2 9" xfId="3849"/>
    <cellStyle name="Check Cell 6 3" xfId="3850"/>
    <cellStyle name="Check Cell 6 3 2" xfId="3851"/>
    <cellStyle name="Check Cell 6 3 3" xfId="3852"/>
    <cellStyle name="Check Cell 6 3 4" xfId="3853"/>
    <cellStyle name="Check Cell 6 3 5" xfId="3854"/>
    <cellStyle name="Check Cell 6 3 6" xfId="3855"/>
    <cellStyle name="Check Cell 6 3 7" xfId="3856"/>
    <cellStyle name="Check Cell 6 3 8" xfId="3857"/>
    <cellStyle name="Check Cell 6 3 9" xfId="3858"/>
    <cellStyle name="Check Cell 6 4" xfId="3859"/>
    <cellStyle name="Check Cell 6 5" xfId="3860"/>
    <cellStyle name="Check Cell 6 6" xfId="3861"/>
    <cellStyle name="Check Cell 6 7" xfId="3862"/>
    <cellStyle name="Check Cell 6 8" xfId="3863"/>
    <cellStyle name="Check Cell 6 9" xfId="3864"/>
    <cellStyle name="Check Cell 6_BACK-UP" xfId="3865"/>
    <cellStyle name="Check Cell 7" xfId="3866"/>
    <cellStyle name="Check Cell 7 2" xfId="3867"/>
    <cellStyle name="Check Cell 7 3" xfId="3868"/>
    <cellStyle name="Check Cell 7 4" xfId="3869"/>
    <cellStyle name="Check Cell 7 5" xfId="3870"/>
    <cellStyle name="Check Cell 7 6" xfId="3871"/>
    <cellStyle name="Check Cell 7 7" xfId="3872"/>
    <cellStyle name="Check Cell 7 8" xfId="3873"/>
    <cellStyle name="Check Cell 7 9" xfId="3874"/>
    <cellStyle name="Check Cell 8" xfId="3875"/>
    <cellStyle name="Check Cell 8 2" xfId="3876"/>
    <cellStyle name="Check Cell 8 2 2" xfId="3877"/>
    <cellStyle name="Check Cell 8 2 3" xfId="3878"/>
    <cellStyle name="Check Cell 8 2 4" xfId="3879"/>
    <cellStyle name="Check Cell 8 2 5" xfId="3880"/>
    <cellStyle name="Check Cell 8 2 6" xfId="3881"/>
    <cellStyle name="Check Cell 8 2 7" xfId="3882"/>
    <cellStyle name="Check Cell 8 2 8" xfId="3883"/>
    <cellStyle name="Check Cell 8 2 9" xfId="3884"/>
    <cellStyle name="Check Cell 8 3" xfId="3885"/>
    <cellStyle name="Check Cell 8 3 2" xfId="3886"/>
    <cellStyle name="Check Cell 8 3 3" xfId="3887"/>
    <cellStyle name="Check Cell 8 3 4" xfId="3888"/>
    <cellStyle name="Check Cell 8 3 5" xfId="3889"/>
    <cellStyle name="Check Cell 8 3 6" xfId="3890"/>
    <cellStyle name="Check Cell 8 3 7" xfId="3891"/>
    <cellStyle name="Check Cell 8 3 8" xfId="3892"/>
    <cellStyle name="Check Cell 8 3 9" xfId="3893"/>
    <cellStyle name="Check Cell 8 4" xfId="3894"/>
    <cellStyle name="Check Cell 8 4 2" xfId="3895"/>
    <cellStyle name="Check Cell 8 4 3" xfId="3896"/>
    <cellStyle name="Check Cell 8 4 4" xfId="3897"/>
    <cellStyle name="Check Cell 8 4 5" xfId="3898"/>
    <cellStyle name="Check Cell 8 4 6" xfId="3899"/>
    <cellStyle name="Check Cell 8 4 7" xfId="3900"/>
    <cellStyle name="Check Cell 8 4 8" xfId="3901"/>
    <cellStyle name="Check Cell 8 4 9" xfId="3902"/>
    <cellStyle name="Check Cell 9" xfId="3903"/>
    <cellStyle name="Check Cell 9 2" xfId="3904"/>
    <cellStyle name="Check Cell 9 2 2" xfId="3905"/>
    <cellStyle name="Check Cell 9 2 3" xfId="3906"/>
    <cellStyle name="Check Cell 9 2 4" xfId="3907"/>
    <cellStyle name="Check Cell 9 2 5" xfId="3908"/>
    <cellStyle name="Check Cell 9 2 6" xfId="3909"/>
    <cellStyle name="Check Cell 9 2 7" xfId="3910"/>
    <cellStyle name="Check Cell 9 2 8" xfId="3911"/>
    <cellStyle name="Check Cell 9 2 9" xfId="3912"/>
    <cellStyle name="Check Cell 9 3" xfId="3913"/>
    <cellStyle name="Check Cell 9 3 2" xfId="3914"/>
    <cellStyle name="Check Cell 9 3 3" xfId="3915"/>
    <cellStyle name="Check Cell 9 3 4" xfId="3916"/>
    <cellStyle name="Check Cell 9 3 5" xfId="3917"/>
    <cellStyle name="Check Cell 9 3 6" xfId="3918"/>
    <cellStyle name="Check Cell 9 3 7" xfId="3919"/>
    <cellStyle name="Check Cell 9 3 8" xfId="3920"/>
    <cellStyle name="Check Cell 9 3 9" xfId="3921"/>
    <cellStyle name="Check Cell 9 4" xfId="3922"/>
    <cellStyle name="Check Cell 9 4 2" xfId="3923"/>
    <cellStyle name="Check Cell 9 4 3" xfId="3924"/>
    <cellStyle name="Check Cell 9 4 4" xfId="3925"/>
    <cellStyle name="Check Cell 9 4 5" xfId="3926"/>
    <cellStyle name="Check Cell 9 4 6" xfId="3927"/>
    <cellStyle name="Check Cell 9 4 7" xfId="3928"/>
    <cellStyle name="Check Cell 9 4 8" xfId="3929"/>
    <cellStyle name="Check Cell 9 4 9" xfId="3930"/>
    <cellStyle name="Comma" xfId="1" builtinId="3"/>
    <cellStyle name="Comma  - Style1" xfId="3931"/>
    <cellStyle name="Comma  - Style2" xfId="3932"/>
    <cellStyle name="Comma  - Style3" xfId="3933"/>
    <cellStyle name="Comma  - Style4" xfId="3934"/>
    <cellStyle name="Comma  - Style5" xfId="3935"/>
    <cellStyle name="Comma  - Style6" xfId="3936"/>
    <cellStyle name="Comma  - Style7" xfId="3937"/>
    <cellStyle name="Comma  - Style8" xfId="3938"/>
    <cellStyle name="Comma [0] 2" xfId="3939"/>
    <cellStyle name="Comma [0] 2 2" xfId="3940"/>
    <cellStyle name="Comma [0] 2 3" xfId="3941"/>
    <cellStyle name="Comma [0] 2 4" xfId="3942"/>
    <cellStyle name="Comma [0] 2 5" xfId="3943"/>
    <cellStyle name="Comma [0] 2 6" xfId="3944"/>
    <cellStyle name="Comma [0] 2 7" xfId="3945"/>
    <cellStyle name="Comma [0] 2 8" xfId="3946"/>
    <cellStyle name="Comma [00]" xfId="3947"/>
    <cellStyle name="Comma [1]" xfId="3948"/>
    <cellStyle name="Comma [1] 2" xfId="3949"/>
    <cellStyle name="Comma [2]" xfId="3950"/>
    <cellStyle name="Comma [2] 10" xfId="3951"/>
    <cellStyle name="Comma [2] 11" xfId="3952"/>
    <cellStyle name="Comma [2] 12" xfId="3953"/>
    <cellStyle name="Comma [2] 13" xfId="3954"/>
    <cellStyle name="Comma [2] 14" xfId="3955"/>
    <cellStyle name="Comma [2] 2" xfId="3956"/>
    <cellStyle name="Comma [2] 2 10" xfId="3957"/>
    <cellStyle name="Comma [2] 2 10 2" xfId="3958"/>
    <cellStyle name="Comma [2] 2 11" xfId="3959"/>
    <cellStyle name="Comma [2] 2 11 2" xfId="3960"/>
    <cellStyle name="Comma [2] 2 12" xfId="3961"/>
    <cellStyle name="Comma [2] 2 12 2" xfId="3962"/>
    <cellStyle name="Comma [2] 2 13" xfId="3963"/>
    <cellStyle name="Comma [2] 2 13 2" xfId="3964"/>
    <cellStyle name="Comma [2] 2 14" xfId="3965"/>
    <cellStyle name="Comma [2] 2 14 2" xfId="3966"/>
    <cellStyle name="Comma [2] 2 2" xfId="3967"/>
    <cellStyle name="Comma [2] 2 2 2" xfId="3968"/>
    <cellStyle name="Comma [2] 2 2 2 2" xfId="3969"/>
    <cellStyle name="Comma [2] 2 2 2 3" xfId="3970"/>
    <cellStyle name="Comma [2] 2 2 2 4" xfId="3971"/>
    <cellStyle name="Comma [2] 2 2 3" xfId="3972"/>
    <cellStyle name="Comma [2] 2 2 3 2" xfId="3973"/>
    <cellStyle name="Comma [2] 2 2 3 3" xfId="3974"/>
    <cellStyle name="Comma [2] 2 2 4" xfId="3975"/>
    <cellStyle name="Comma [2] 2 2 4 2" xfId="3976"/>
    <cellStyle name="Comma [2] 2 2 5" xfId="3977"/>
    <cellStyle name="Comma [2] 2 2 6" xfId="3978"/>
    <cellStyle name="Comma [2] 2 2 7" xfId="3979"/>
    <cellStyle name="Comma [2] 2 2 8" xfId="3980"/>
    <cellStyle name="Comma [2] 2 3" xfId="3981"/>
    <cellStyle name="Comma [2] 2 3 2" xfId="3982"/>
    <cellStyle name="Comma [2] 2 3 2 2" xfId="3983"/>
    <cellStyle name="Comma [2] 2 3 2 3" xfId="3984"/>
    <cellStyle name="Comma [2] 2 3 2 4" xfId="3985"/>
    <cellStyle name="Comma [2] 2 3 3" xfId="3986"/>
    <cellStyle name="Comma [2] 2 3 3 2" xfId="3987"/>
    <cellStyle name="Comma [2] 2 3 3 3" xfId="3988"/>
    <cellStyle name="Comma [2] 2 3 4" xfId="3989"/>
    <cellStyle name="Comma [2] 2 3 4 2" xfId="3990"/>
    <cellStyle name="Comma [2] 2 3 5" xfId="3991"/>
    <cellStyle name="Comma [2] 2 3 6" xfId="3992"/>
    <cellStyle name="Comma [2] 2 3 7" xfId="3993"/>
    <cellStyle name="Comma [2] 2 4" xfId="3994"/>
    <cellStyle name="Comma [2] 2 4 2" xfId="3995"/>
    <cellStyle name="Comma [2] 2 4 3" xfId="3996"/>
    <cellStyle name="Comma [2] 2 4 4" xfId="3997"/>
    <cellStyle name="Comma [2] 2 5" xfId="3998"/>
    <cellStyle name="Comma [2] 2 5 2" xfId="3999"/>
    <cellStyle name="Comma [2] 2 5 3" xfId="4000"/>
    <cellStyle name="Comma [2] 2 6" xfId="4001"/>
    <cellStyle name="Comma [2] 2 6 2" xfId="4002"/>
    <cellStyle name="Comma [2] 2 7" xfId="4003"/>
    <cellStyle name="Comma [2] 2 7 2" xfId="4004"/>
    <cellStyle name="Comma [2] 2 8" xfId="4005"/>
    <cellStyle name="Comma [2] 2 8 2" xfId="4006"/>
    <cellStyle name="Comma [2] 2 9" xfId="4007"/>
    <cellStyle name="Comma [2] 2 9 2" xfId="4008"/>
    <cellStyle name="Comma [2] 3" xfId="4009"/>
    <cellStyle name="Comma [2] 3 2" xfId="4010"/>
    <cellStyle name="Comma [2] 3 2 2" xfId="4011"/>
    <cellStyle name="Comma [2] 3 2 2 2" xfId="4012"/>
    <cellStyle name="Comma [2] 3 3" xfId="4013"/>
    <cellStyle name="Comma [2] 3 3 2" xfId="4014"/>
    <cellStyle name="Comma [2] 3 4" xfId="4015"/>
    <cellStyle name="Comma [2] 3 5" xfId="4016"/>
    <cellStyle name="Comma [2] 4" xfId="4017"/>
    <cellStyle name="Comma [2] 4 2" xfId="4018"/>
    <cellStyle name="Comma [2] 4 3" xfId="4019"/>
    <cellStyle name="Comma [2] 5" xfId="4020"/>
    <cellStyle name="Comma [2] 5 2" xfId="4021"/>
    <cellStyle name="Comma [2] 6" xfId="4022"/>
    <cellStyle name="Comma [2] 7" xfId="4023"/>
    <cellStyle name="Comma [2] 8" xfId="4024"/>
    <cellStyle name="Comma [2] 9" xfId="4025"/>
    <cellStyle name="Comma [2]_Case 1" xfId="4026"/>
    <cellStyle name="Comma [3]" xfId="4027"/>
    <cellStyle name="Comma 10" xfId="4028"/>
    <cellStyle name="Comma 10 2" xfId="4029"/>
    <cellStyle name="Comma 10 2 2" xfId="4030"/>
    <cellStyle name="Comma 10 2 3" xfId="4031"/>
    <cellStyle name="Comma 10 3" xfId="4032"/>
    <cellStyle name="Comma 10 4" xfId="4033"/>
    <cellStyle name="Comma 100" xfId="4034"/>
    <cellStyle name="Comma 101" xfId="4035"/>
    <cellStyle name="Comma 102" xfId="4036"/>
    <cellStyle name="Comma 103" xfId="4037"/>
    <cellStyle name="Comma 104" xfId="4038"/>
    <cellStyle name="Comma 105" xfId="4039"/>
    <cellStyle name="Comma 106" xfId="4040"/>
    <cellStyle name="Comma 107" xfId="4041"/>
    <cellStyle name="Comma 108" xfId="4042"/>
    <cellStyle name="Comma 109" xfId="4043"/>
    <cellStyle name="Comma 11" xfId="4044"/>
    <cellStyle name="Comma 11 2" xfId="4045"/>
    <cellStyle name="Comma 11 2 2" xfId="4046"/>
    <cellStyle name="Comma 11 2 3" xfId="4047"/>
    <cellStyle name="Comma 11 3" xfId="4048"/>
    <cellStyle name="Comma 110" xfId="4049"/>
    <cellStyle name="Comma 111" xfId="4050"/>
    <cellStyle name="Comma 12" xfId="4051"/>
    <cellStyle name="Comma 12 2" xfId="4052"/>
    <cellStyle name="Comma 12 2 2" xfId="4053"/>
    <cellStyle name="Comma 12 2 3" xfId="4054"/>
    <cellStyle name="Comma 12 3" xfId="4055"/>
    <cellStyle name="Comma 13" xfId="4056"/>
    <cellStyle name="Comma 13 2" xfId="4057"/>
    <cellStyle name="Comma 13 2 2" xfId="4058"/>
    <cellStyle name="Comma 13 2 3" xfId="4059"/>
    <cellStyle name="Comma 13 3" xfId="4060"/>
    <cellStyle name="Comma 14" xfId="4061"/>
    <cellStyle name="Comma 14 2" xfId="4062"/>
    <cellStyle name="Comma 14 3" xfId="4063"/>
    <cellStyle name="Comma 15" xfId="4064"/>
    <cellStyle name="Comma 15 2" xfId="4065"/>
    <cellStyle name="Comma 15 3" xfId="4066"/>
    <cellStyle name="Comma 16" xfId="4067"/>
    <cellStyle name="Comma 16 2" xfId="4068"/>
    <cellStyle name="Comma 16 3" xfId="4069"/>
    <cellStyle name="Comma 17" xfId="4070"/>
    <cellStyle name="Comma 17 2" xfId="4071"/>
    <cellStyle name="Comma 17 3" xfId="4072"/>
    <cellStyle name="Comma 18" xfId="4073"/>
    <cellStyle name="Comma 18 2" xfId="4074"/>
    <cellStyle name="Comma 18 3" xfId="4075"/>
    <cellStyle name="Comma 19" xfId="4076"/>
    <cellStyle name="Comma 19 2" xfId="4077"/>
    <cellStyle name="Comma 19 3" xfId="4078"/>
    <cellStyle name="Comma 2" xfId="4079"/>
    <cellStyle name="Comma 2 2" xfId="4080"/>
    <cellStyle name="Comma 2 2 2" xfId="4081"/>
    <cellStyle name="Comma 2 3" xfId="4082"/>
    <cellStyle name="Comma 2 3 2" xfId="4083"/>
    <cellStyle name="Comma 2 4" xfId="4084"/>
    <cellStyle name="Comma 2 4 2" xfId="4085"/>
    <cellStyle name="Comma 2 5" xfId="4086"/>
    <cellStyle name="Comma 2 6" xfId="4087"/>
    <cellStyle name="Comma 2 7" xfId="4088"/>
    <cellStyle name="Comma 2 8" xfId="4089"/>
    <cellStyle name="Comma 2 9" xfId="4090"/>
    <cellStyle name="Comma 20" xfId="4091"/>
    <cellStyle name="Comma 20 2" xfId="4092"/>
    <cellStyle name="Comma 20 3" xfId="4093"/>
    <cellStyle name="Comma 21" xfId="4094"/>
    <cellStyle name="Comma 22" xfId="4095"/>
    <cellStyle name="Comma 23" xfId="4096"/>
    <cellStyle name="Comma 24" xfId="4097"/>
    <cellStyle name="Comma 25" xfId="4098"/>
    <cellStyle name="Comma 26" xfId="4099"/>
    <cellStyle name="Comma 27" xfId="4100"/>
    <cellStyle name="Comma 28" xfId="4101"/>
    <cellStyle name="Comma 29" xfId="4102"/>
    <cellStyle name="Comma 3" xfId="4103"/>
    <cellStyle name="Comma 3 2" xfId="4104"/>
    <cellStyle name="Comma 3 2 2" xfId="4105"/>
    <cellStyle name="Comma 3 3" xfId="4106"/>
    <cellStyle name="Comma 3 3 2" xfId="4107"/>
    <cellStyle name="Comma 3 4" xfId="4108"/>
    <cellStyle name="Comma 3 5" xfId="4109"/>
    <cellStyle name="Comma 3 6" xfId="4110"/>
    <cellStyle name="Comma 3 7" xfId="4111"/>
    <cellStyle name="Comma 3_20120321 MJR CONCRETE Rev A" xfId="4112"/>
    <cellStyle name="Comma 30" xfId="4113"/>
    <cellStyle name="Comma 31" xfId="4114"/>
    <cellStyle name="Comma 32" xfId="4115"/>
    <cellStyle name="Comma 33" xfId="4116"/>
    <cellStyle name="Comma 34" xfId="4117"/>
    <cellStyle name="Comma 35" xfId="4118"/>
    <cellStyle name="Comma 36" xfId="4119"/>
    <cellStyle name="Comma 37" xfId="4120"/>
    <cellStyle name="Comma 38" xfId="4121"/>
    <cellStyle name="Comma 39" xfId="4122"/>
    <cellStyle name="Comma 4" xfId="4123"/>
    <cellStyle name="Comma 4 2" xfId="4124"/>
    <cellStyle name="Comma 4 2 2" xfId="4125"/>
    <cellStyle name="Comma 4 2 3" xfId="4126"/>
    <cellStyle name="Comma 4 2 4" xfId="4127"/>
    <cellStyle name="Comma 4 3" xfId="4128"/>
    <cellStyle name="Comma 4 4" xfId="4129"/>
    <cellStyle name="Comma 4 4 2" xfId="4130"/>
    <cellStyle name="Comma 4 4 2 2" xfId="4131"/>
    <cellStyle name="Comma 4 4 3" xfId="4132"/>
    <cellStyle name="Comma 4 4 4" xfId="4133"/>
    <cellStyle name="Comma 4 5" xfId="4134"/>
    <cellStyle name="Comma 4 6" xfId="4135"/>
    <cellStyle name="Comma 40" xfId="4136"/>
    <cellStyle name="Comma 41" xfId="4137"/>
    <cellStyle name="Comma 42" xfId="4138"/>
    <cellStyle name="Comma 42 2" xfId="4139"/>
    <cellStyle name="Comma 42 2 2" xfId="4140"/>
    <cellStyle name="Comma 43" xfId="4141"/>
    <cellStyle name="Comma 44" xfId="4142"/>
    <cellStyle name="Comma 45" xfId="4143"/>
    <cellStyle name="Comma 45 2" xfId="4144"/>
    <cellStyle name="Comma 45 2 2" xfId="4145"/>
    <cellStyle name="Comma 45 2 3" xfId="4146"/>
    <cellStyle name="Comma 46" xfId="4147"/>
    <cellStyle name="Comma 46 2" xfId="4148"/>
    <cellStyle name="Comma 47" xfId="4149"/>
    <cellStyle name="Comma 47 2" xfId="4150"/>
    <cellStyle name="Comma 47 3" xfId="4151"/>
    <cellStyle name="Comma 48" xfId="4152"/>
    <cellStyle name="Comma 48 2" xfId="4153"/>
    <cellStyle name="Comma 49" xfId="4154"/>
    <cellStyle name="Comma 49 2" xfId="4155"/>
    <cellStyle name="Comma 49 3" xfId="4156"/>
    <cellStyle name="Comma 5" xfId="4157"/>
    <cellStyle name="Comma 5 2" xfId="4158"/>
    <cellStyle name="Comma 5 2 2" xfId="4159"/>
    <cellStyle name="Comma 5 2 3" xfId="4160"/>
    <cellStyle name="Comma 5 3" xfId="4161"/>
    <cellStyle name="Comma 5 4" xfId="4162"/>
    <cellStyle name="Comma 5 5" xfId="4163"/>
    <cellStyle name="Comma 5 6" xfId="4164"/>
    <cellStyle name="Comma 50" xfId="4165"/>
    <cellStyle name="Comma 50 2" xfId="4166"/>
    <cellStyle name="Comma 50 3" xfId="4167"/>
    <cellStyle name="Comma 51" xfId="4168"/>
    <cellStyle name="Comma 51 2" xfId="4169"/>
    <cellStyle name="Comma 51 3" xfId="4170"/>
    <cellStyle name="Comma 52" xfId="4171"/>
    <cellStyle name="Comma 52 2" xfId="4172"/>
    <cellStyle name="Comma 52 3" xfId="4173"/>
    <cellStyle name="Comma 53" xfId="4174"/>
    <cellStyle name="Comma 54" xfId="4175"/>
    <cellStyle name="Comma 54 2" xfId="4176"/>
    <cellStyle name="Comma 54 3" xfId="4177"/>
    <cellStyle name="Comma 54 3 2" xfId="4178"/>
    <cellStyle name="Comma 55" xfId="4179"/>
    <cellStyle name="Comma 56" xfId="4180"/>
    <cellStyle name="Comma 57" xfId="4181"/>
    <cellStyle name="Comma 58" xfId="4182"/>
    <cellStyle name="Comma 59" xfId="4183"/>
    <cellStyle name="Comma 59 2" xfId="4184"/>
    <cellStyle name="Comma 59 3" xfId="4185"/>
    <cellStyle name="Comma 6" xfId="4186"/>
    <cellStyle name="Comma 6 2" xfId="4187"/>
    <cellStyle name="Comma 6 3" xfId="4188"/>
    <cellStyle name="Comma 6 4" xfId="4189"/>
    <cellStyle name="Comma 60" xfId="4190"/>
    <cellStyle name="Comma 60 2" xfId="4191"/>
    <cellStyle name="Comma 60 3" xfId="4192"/>
    <cellStyle name="Comma 61" xfId="4193"/>
    <cellStyle name="Comma 61 2" xfId="4194"/>
    <cellStyle name="Comma 62" xfId="4195"/>
    <cellStyle name="Comma 62 2" xfId="4196"/>
    <cellStyle name="Comma 62 2 2" xfId="4197"/>
    <cellStyle name="Comma 62 3" xfId="4198"/>
    <cellStyle name="Comma 62 4" xfId="4199"/>
    <cellStyle name="Comma 63" xfId="4200"/>
    <cellStyle name="Comma 63 2" xfId="4201"/>
    <cellStyle name="Comma 63 2 2" xfId="4202"/>
    <cellStyle name="Comma 63 3" xfId="4203"/>
    <cellStyle name="Comma 64" xfId="4204"/>
    <cellStyle name="Comma 64 2" xfId="4205"/>
    <cellStyle name="Comma 64 2 2" xfId="4206"/>
    <cellStyle name="Comma 64 3" xfId="4207"/>
    <cellStyle name="Comma 65" xfId="4208"/>
    <cellStyle name="Comma 65 2" xfId="4209"/>
    <cellStyle name="Comma 65 3" xfId="4210"/>
    <cellStyle name="Comma 66" xfId="4211"/>
    <cellStyle name="Comma 66 2" xfId="4212"/>
    <cellStyle name="Comma 66 3" xfId="4213"/>
    <cellStyle name="Comma 67" xfId="4214"/>
    <cellStyle name="Comma 68" xfId="4215"/>
    <cellStyle name="Comma 69" xfId="4216"/>
    <cellStyle name="Comma 7" xfId="4217"/>
    <cellStyle name="Comma 7 2" xfId="4218"/>
    <cellStyle name="Comma 7 2 2" xfId="4219"/>
    <cellStyle name="Comma 7 2 3" xfId="4220"/>
    <cellStyle name="Comma 7 3" xfId="4221"/>
    <cellStyle name="Comma 7 4" xfId="4222"/>
    <cellStyle name="Comma 7 5" xfId="4223"/>
    <cellStyle name="Comma 70" xfId="4224"/>
    <cellStyle name="Comma 71" xfId="4225"/>
    <cellStyle name="Comma 72" xfId="4226"/>
    <cellStyle name="Comma 73" xfId="4227"/>
    <cellStyle name="Comma 74" xfId="4228"/>
    <cellStyle name="Comma 74 2" xfId="4229"/>
    <cellStyle name="Comma 75" xfId="4230"/>
    <cellStyle name="Comma 76" xfId="4231"/>
    <cellStyle name="Comma 77" xfId="4232"/>
    <cellStyle name="Comma 78" xfId="4233"/>
    <cellStyle name="Comma 79" xfId="4234"/>
    <cellStyle name="Comma 8" xfId="4235"/>
    <cellStyle name="Comma 8 2" xfId="4236"/>
    <cellStyle name="Comma 8 2 2" xfId="4237"/>
    <cellStyle name="Comma 8 2 3" xfId="4238"/>
    <cellStyle name="Comma 8 3" xfId="4239"/>
    <cellStyle name="Comma 8 4" xfId="4240"/>
    <cellStyle name="Comma 80" xfId="4241"/>
    <cellStyle name="Comma 80 2" xfId="4242"/>
    <cellStyle name="Comma 81" xfId="4243"/>
    <cellStyle name="Comma 81 2" xfId="4244"/>
    <cellStyle name="Comma 82" xfId="4245"/>
    <cellStyle name="Comma 82 2" xfId="4246"/>
    <cellStyle name="Comma 83" xfId="4247"/>
    <cellStyle name="Comma 83 2" xfId="4248"/>
    <cellStyle name="Comma 83 3" xfId="4249"/>
    <cellStyle name="Comma 84" xfId="4250"/>
    <cellStyle name="Comma 84 2" xfId="4251"/>
    <cellStyle name="Comma 85" xfId="4252"/>
    <cellStyle name="Comma 86" xfId="4253"/>
    <cellStyle name="Comma 87" xfId="4254"/>
    <cellStyle name="Comma 88" xfId="4255"/>
    <cellStyle name="Comma 89" xfId="4256"/>
    <cellStyle name="Comma 9" xfId="4257"/>
    <cellStyle name="Comma 9 2" xfId="4258"/>
    <cellStyle name="Comma 9 2 2" xfId="4259"/>
    <cellStyle name="Comma 9 3" xfId="4260"/>
    <cellStyle name="Comma 9 4" xfId="4261"/>
    <cellStyle name="Comma 9 5" xfId="4262"/>
    <cellStyle name="Comma 90" xfId="4263"/>
    <cellStyle name="Comma 91" xfId="4264"/>
    <cellStyle name="Comma 92" xfId="4265"/>
    <cellStyle name="Comma 93" xfId="4266"/>
    <cellStyle name="Comma 94" xfId="4267"/>
    <cellStyle name="Comma 95" xfId="4268"/>
    <cellStyle name="Comma 96" xfId="4269"/>
    <cellStyle name="Comma 97" xfId="4270"/>
    <cellStyle name="Comma 98" xfId="4271"/>
    <cellStyle name="Comma 99" xfId="4272"/>
    <cellStyle name="Comma(-)" xfId="4273"/>
    <cellStyle name="Comma(-) [1]" xfId="4274"/>
    <cellStyle name="Comma(-) [1] 2" xfId="4275"/>
    <cellStyle name="Comma(-) [1] 2 2" xfId="4276"/>
    <cellStyle name="Comma(-) [1] 2 3" xfId="4277"/>
    <cellStyle name="Comma(-) [1] 2 4" xfId="4278"/>
    <cellStyle name="Comma(-) [1] 2 5" xfId="4279"/>
    <cellStyle name="Comma(-) [1] 2_Final Wellpad 115 Summaries (Final Budget)" xfId="4280"/>
    <cellStyle name="Comma(-) [1] 3" xfId="4281"/>
    <cellStyle name="Comma(-) [1] 4" xfId="4282"/>
    <cellStyle name="Comma(-) [1] 5" xfId="4283"/>
    <cellStyle name="Comma(-) [1] 6" xfId="4284"/>
    <cellStyle name="Comma(-) [1] 7" xfId="4285"/>
    <cellStyle name="Comma(-) [1] 8" xfId="4286"/>
    <cellStyle name="Comma(-) [1]_HBT Estimate Rev 10 Sept 7 2011" xfId="4287"/>
    <cellStyle name="Comma(-) [2]" xfId="4288"/>
    <cellStyle name="Comma(-) [2] 2" xfId="4289"/>
    <cellStyle name="Comma(-) [2] 2 2" xfId="4290"/>
    <cellStyle name="Comma(-) [2] 2 3" xfId="4291"/>
    <cellStyle name="Comma(-) [2] 2 4" xfId="4292"/>
    <cellStyle name="Comma(-) [2] 2 5" xfId="4293"/>
    <cellStyle name="Comma(-) [2] 2_Final Wellpad 115 Summaries (Final Budget)" xfId="4294"/>
    <cellStyle name="Comma(-) [2] 3" xfId="4295"/>
    <cellStyle name="Comma(-) [2] 4" xfId="4296"/>
    <cellStyle name="Comma(-) [2] 5" xfId="4297"/>
    <cellStyle name="Comma(-) [2] 6" xfId="4298"/>
    <cellStyle name="Comma(-) [2] 7" xfId="4299"/>
    <cellStyle name="Comma(-) [2] 8" xfId="4300"/>
    <cellStyle name="Comma(-) [2]_HBT Estimate Rev 10 Sept 7 2011" xfId="4301"/>
    <cellStyle name="Comma(-) [3]" xfId="4302"/>
    <cellStyle name="Comma(-) [3] 2" xfId="4303"/>
    <cellStyle name="Comma(-) [3] 2 2" xfId="4304"/>
    <cellStyle name="Comma(-) [3] 2 3" xfId="4305"/>
    <cellStyle name="Comma(-) [3] 2 4" xfId="4306"/>
    <cellStyle name="Comma(-) [3] 2 5" xfId="4307"/>
    <cellStyle name="Comma(-) [3] 2_Final Wellpad 115 Summaries (Final Budget)" xfId="4308"/>
    <cellStyle name="Comma(-) [3] 3" xfId="4309"/>
    <cellStyle name="Comma(-) [3] 4" xfId="4310"/>
    <cellStyle name="Comma(-) [3] 5" xfId="4311"/>
    <cellStyle name="Comma(-) [3] 6" xfId="4312"/>
    <cellStyle name="Comma(-) [3] 7" xfId="4313"/>
    <cellStyle name="Comma(-) [3] 8" xfId="4314"/>
    <cellStyle name="Comma(-) [3]_HBT Estimate Rev 10 Sept 7 2011" xfId="4315"/>
    <cellStyle name="Comma(-) 2" xfId="4316"/>
    <cellStyle name="Comma(-) 2 2" xfId="4317"/>
    <cellStyle name="Comma(-) 2 3" xfId="4318"/>
    <cellStyle name="Comma(-) 2 4" xfId="4319"/>
    <cellStyle name="Comma(-) 2 5" xfId="4320"/>
    <cellStyle name="Comma(-) 2_Final Wellpad 115 Summaries (Final Budget)" xfId="4321"/>
    <cellStyle name="Comma(-) 3" xfId="4322"/>
    <cellStyle name="Comma(-) 4" xfId="4323"/>
    <cellStyle name="Comma(-) 5" xfId="4324"/>
    <cellStyle name="Comma(-) 6" xfId="4325"/>
    <cellStyle name="Comma(-) 7" xfId="4326"/>
    <cellStyle name="Comma(-) 8" xfId="4327"/>
    <cellStyle name="Comma(-)_HBT Estimate Rev 10 Sept 7 2011" xfId="4328"/>
    <cellStyle name="Comma(Note ¹)" xfId="4329"/>
    <cellStyle name="Comma(Note ²)" xfId="4330"/>
    <cellStyle name="Comma0" xfId="4331"/>
    <cellStyle name="Comma0 - Modelo1" xfId="4332"/>
    <cellStyle name="Comma0 - Style1" xfId="4333"/>
    <cellStyle name="Comma0 2" xfId="4334"/>
    <cellStyle name="Comma0 3" xfId="4335"/>
    <cellStyle name="Comma0 3 2" xfId="4336"/>
    <cellStyle name="Comma0 4" xfId="4337"/>
    <cellStyle name="Comma1 - Modelo2" xfId="4338"/>
    <cellStyle name="Comma1 - Style2" xfId="4339"/>
    <cellStyle name="ContentsHyperlink" xfId="4340"/>
    <cellStyle name="Currency (0.00)" xfId="4341"/>
    <cellStyle name="Currency (0.00) 2" xfId="4342"/>
    <cellStyle name="Currency (0.00) 2 2" xfId="4343"/>
    <cellStyle name="Currency (0.00) 3" xfId="4344"/>
    <cellStyle name="Currency [00]" xfId="4345"/>
    <cellStyle name="Currency [2]" xfId="4346"/>
    <cellStyle name="Currency [2] 2" xfId="4347"/>
    <cellStyle name="Currency [2] 2 2" xfId="4348"/>
    <cellStyle name="Currency [2] 2 3" xfId="4349"/>
    <cellStyle name="Currency [2] 2 4" xfId="4350"/>
    <cellStyle name="Currency [2] 2 5" xfId="4351"/>
    <cellStyle name="Currency [2] 2_Final Wellpad 115 Summaries (Final Budget)" xfId="4352"/>
    <cellStyle name="Currency [2] 3" xfId="4353"/>
    <cellStyle name="Currency [2] 4" xfId="4354"/>
    <cellStyle name="Currency [2] 5" xfId="4355"/>
    <cellStyle name="Currency [2] 6" xfId="4356"/>
    <cellStyle name="Currency [2] 7" xfId="4357"/>
    <cellStyle name="Currency [2] 8" xfId="4358"/>
    <cellStyle name="Currency [2]_HBT Estimate Rev 10 Sept 7 2011" xfId="4359"/>
    <cellStyle name="Currency 10" xfId="4360"/>
    <cellStyle name="Currency 10 2" xfId="4361"/>
    <cellStyle name="Currency 10 2 2" xfId="4362"/>
    <cellStyle name="Currency 10 3" xfId="4363"/>
    <cellStyle name="Currency 10 3 2" xfId="4364"/>
    <cellStyle name="Currency 10 3 2 2" xfId="4365"/>
    <cellStyle name="Currency 10 3 3" xfId="4366"/>
    <cellStyle name="Currency 10 4" xfId="4367"/>
    <cellStyle name="Currency 10 5" xfId="4368"/>
    <cellStyle name="Currency 10 5 2" xfId="4369"/>
    <cellStyle name="Currency 11" xfId="4370"/>
    <cellStyle name="Currency 11 2" xfId="4371"/>
    <cellStyle name="Currency 11 3" xfId="4372"/>
    <cellStyle name="Currency 11 4" xfId="4373"/>
    <cellStyle name="Currency 11 5" xfId="4374"/>
    <cellStyle name="Currency 12" xfId="4375"/>
    <cellStyle name="Currency 12 2" xfId="4376"/>
    <cellStyle name="Currency 12 2 2" xfId="4377"/>
    <cellStyle name="Currency 12 2 2 2" xfId="4378"/>
    <cellStyle name="Currency 12 2 3" xfId="4379"/>
    <cellStyle name="Currency 12 3" xfId="4380"/>
    <cellStyle name="Currency 12 4" xfId="4381"/>
    <cellStyle name="Currency 12 4 2" xfId="4382"/>
    <cellStyle name="Currency 12 5" xfId="4383"/>
    <cellStyle name="Currency 13" xfId="4384"/>
    <cellStyle name="Currency 13 2" xfId="4385"/>
    <cellStyle name="Currency 13 2 2" xfId="4386"/>
    <cellStyle name="Currency 13 2 3" xfId="4387"/>
    <cellStyle name="Currency 13 3" xfId="4388"/>
    <cellStyle name="Currency 13 4" xfId="4389"/>
    <cellStyle name="Currency 13 5" xfId="4390"/>
    <cellStyle name="Currency 13 6" xfId="4391"/>
    <cellStyle name="Currency 14" xfId="4392"/>
    <cellStyle name="Currency 14 2" xfId="4393"/>
    <cellStyle name="Currency 14 2 2" xfId="4394"/>
    <cellStyle name="Currency 14 2 2 2" xfId="4395"/>
    <cellStyle name="Currency 14 2 3" xfId="4396"/>
    <cellStyle name="Currency 14 3" xfId="4397"/>
    <cellStyle name="Currency 14 4" xfId="4398"/>
    <cellStyle name="Currency 14 4 2" xfId="4399"/>
    <cellStyle name="Currency 14 5" xfId="4400"/>
    <cellStyle name="Currency 15" xfId="4401"/>
    <cellStyle name="Currency 15 2" xfId="4402"/>
    <cellStyle name="Currency 15 2 2" xfId="4403"/>
    <cellStyle name="Currency 15 3" xfId="4404"/>
    <cellStyle name="Currency 15 4" xfId="4405"/>
    <cellStyle name="Currency 16" xfId="4406"/>
    <cellStyle name="Currency 16 2" xfId="4407"/>
    <cellStyle name="Currency 16 3" xfId="4408"/>
    <cellStyle name="Currency 16 4" xfId="4409"/>
    <cellStyle name="Currency 17" xfId="4410"/>
    <cellStyle name="Currency 18" xfId="4411"/>
    <cellStyle name="Currency 19" xfId="4412"/>
    <cellStyle name="Currency 19 2" xfId="4413"/>
    <cellStyle name="Currency 2" xfId="4414"/>
    <cellStyle name="Currency 2 2" xfId="4415"/>
    <cellStyle name="Currency 2 2 2" xfId="4416"/>
    <cellStyle name="Currency 2 2 3" xfId="4417"/>
    <cellStyle name="Currency 2 2 4" xfId="4418"/>
    <cellStyle name="Currency 2 2 5" xfId="4419"/>
    <cellStyle name="Currency 2 3" xfId="4420"/>
    <cellStyle name="Currency 2 3 2" xfId="4421"/>
    <cellStyle name="Currency 2 3 3" xfId="4422"/>
    <cellStyle name="Currency 2 4" xfId="4423"/>
    <cellStyle name="Currency 2 5" xfId="4424"/>
    <cellStyle name="Currency 2 6" xfId="4425"/>
    <cellStyle name="Currency 2 7" xfId="4426"/>
    <cellStyle name="Currency 2 8" xfId="4427"/>
    <cellStyle name="Currency 20" xfId="4428"/>
    <cellStyle name="Currency 21" xfId="4429"/>
    <cellStyle name="Currency 21 2" xfId="4430"/>
    <cellStyle name="Currency 21 3" xfId="4431"/>
    <cellStyle name="Currency 21 4" xfId="4432"/>
    <cellStyle name="Currency 22" xfId="4433"/>
    <cellStyle name="Currency 23" xfId="4434"/>
    <cellStyle name="Currency 24" xfId="4435"/>
    <cellStyle name="Currency 25" xfId="4436"/>
    <cellStyle name="Currency 26" xfId="4437"/>
    <cellStyle name="Currency 27" xfId="4438"/>
    <cellStyle name="Currency 28" xfId="4439"/>
    <cellStyle name="Currency 29" xfId="4440"/>
    <cellStyle name="Currency 3" xfId="4441"/>
    <cellStyle name="Currency 3 2" xfId="4442"/>
    <cellStyle name="Currency 3 2 2" xfId="4443"/>
    <cellStyle name="Currency 3 2 3" xfId="4444"/>
    <cellStyle name="Currency 3 2 4" xfId="4445"/>
    <cellStyle name="Currency 3 3" xfId="4446"/>
    <cellStyle name="Currency 3 3 2" xfId="4447"/>
    <cellStyle name="Currency 3 3 3" xfId="4448"/>
    <cellStyle name="Currency 3 4" xfId="4449"/>
    <cellStyle name="Currency 3 4 2" xfId="4450"/>
    <cellStyle name="Currency 3 5" xfId="4451"/>
    <cellStyle name="Currency 30" xfId="4452"/>
    <cellStyle name="Currency 31" xfId="4453"/>
    <cellStyle name="Currency 31 2" xfId="4454"/>
    <cellStyle name="Currency 32" xfId="4455"/>
    <cellStyle name="Currency 33" xfId="4456"/>
    <cellStyle name="Currency 34" xfId="4457"/>
    <cellStyle name="Currency 35" xfId="4458"/>
    <cellStyle name="Currency 36" xfId="4459"/>
    <cellStyle name="Currency 37" xfId="4460"/>
    <cellStyle name="Currency 38" xfId="4461"/>
    <cellStyle name="Currency 39" xfId="4462"/>
    <cellStyle name="Currency 4" xfId="4463"/>
    <cellStyle name="Currency 4 2" xfId="4464"/>
    <cellStyle name="Currency 4 2 2" xfId="4465"/>
    <cellStyle name="Currency 4 3" xfId="4466"/>
    <cellStyle name="Currency 4 4" xfId="4467"/>
    <cellStyle name="Currency 4 5" xfId="4468"/>
    <cellStyle name="Currency 40" xfId="4469"/>
    <cellStyle name="Currency 41" xfId="4470"/>
    <cellStyle name="Currency 42" xfId="4471"/>
    <cellStyle name="Currency 43" xfId="4472"/>
    <cellStyle name="Currency 44" xfId="4473"/>
    <cellStyle name="Currency 45" xfId="4474"/>
    <cellStyle name="Currency 46" xfId="4475"/>
    <cellStyle name="Currency 47" xfId="4476"/>
    <cellStyle name="Currency 48" xfId="4477"/>
    <cellStyle name="Currency 49" xfId="4478"/>
    <cellStyle name="Currency 5" xfId="4479"/>
    <cellStyle name="Currency 5 2" xfId="4480"/>
    <cellStyle name="Currency 5 2 2" xfId="4481"/>
    <cellStyle name="Currency 5 2 3" xfId="4482"/>
    <cellStyle name="Currency 5 3" xfId="4483"/>
    <cellStyle name="Currency 5 4" xfId="4484"/>
    <cellStyle name="Currency 5 5" xfId="4485"/>
    <cellStyle name="Currency 50" xfId="4486"/>
    <cellStyle name="Currency 51" xfId="4487"/>
    <cellStyle name="Currency 52" xfId="4488"/>
    <cellStyle name="Currency 53" xfId="4489"/>
    <cellStyle name="Currency 54" xfId="4490"/>
    <cellStyle name="Currency 55" xfId="4491"/>
    <cellStyle name="Currency 56" xfId="4492"/>
    <cellStyle name="Currency 57" xfId="4493"/>
    <cellStyle name="Currency 6" xfId="4494"/>
    <cellStyle name="Currency 6 2" xfId="4495"/>
    <cellStyle name="Currency 6 2 2" xfId="4496"/>
    <cellStyle name="Currency 6 2 3" xfId="4497"/>
    <cellStyle name="Currency 6 3" xfId="4498"/>
    <cellStyle name="Currency 6 4" xfId="4499"/>
    <cellStyle name="Currency 6 5" xfId="4500"/>
    <cellStyle name="Currency 7" xfId="4501"/>
    <cellStyle name="Currency 7 2" xfId="4502"/>
    <cellStyle name="Currency 7 2 2" xfId="4503"/>
    <cellStyle name="Currency 7 2 3" xfId="4504"/>
    <cellStyle name="Currency 7 3" xfId="4505"/>
    <cellStyle name="Currency 7 4" xfId="4506"/>
    <cellStyle name="Currency 7 5" xfId="4507"/>
    <cellStyle name="Currency 8" xfId="4508"/>
    <cellStyle name="Currency 8 2" xfId="4509"/>
    <cellStyle name="Currency 8 3" xfId="4510"/>
    <cellStyle name="Currency 8 3 2" xfId="4511"/>
    <cellStyle name="Currency 9" xfId="4512"/>
    <cellStyle name="Currency 9 2" xfId="4513"/>
    <cellStyle name="Currency(-)" xfId="4514"/>
    <cellStyle name="Currency(-) [2]" xfId="4515"/>
    <cellStyle name="Currency(-) [2] 2" xfId="4516"/>
    <cellStyle name="Currency(-) [2] 2 2" xfId="4517"/>
    <cellStyle name="Currency(-) [2] 2 3" xfId="4518"/>
    <cellStyle name="Currency(-) [2] 2 4" xfId="4519"/>
    <cellStyle name="Currency(-) [2] 2 5" xfId="4520"/>
    <cellStyle name="Currency(-) [2] 2_Final Wellpad 115 Summaries (Final Budget)" xfId="4521"/>
    <cellStyle name="Currency(-) [2] 3" xfId="4522"/>
    <cellStyle name="Currency(-) [2] 4" xfId="4523"/>
    <cellStyle name="Currency(-) [2] 5" xfId="4524"/>
    <cellStyle name="Currency(-) [2] 6" xfId="4525"/>
    <cellStyle name="Currency(-) [2] 7" xfId="4526"/>
    <cellStyle name="Currency(-) [2] 8" xfId="4527"/>
    <cellStyle name="Currency(-) [2]_HBT Estimate Rev 10 Sept 7 2011" xfId="4528"/>
    <cellStyle name="Currency(-) 2" xfId="4529"/>
    <cellStyle name="Currency(-) 2 2" xfId="4530"/>
    <cellStyle name="Currency(-) 2 3" xfId="4531"/>
    <cellStyle name="Currency(-) 2 4" xfId="4532"/>
    <cellStyle name="Currency(-) 2 5" xfId="4533"/>
    <cellStyle name="Currency(-) 2_Final Wellpad 115 Summaries (Final Budget)" xfId="4534"/>
    <cellStyle name="Currency(-) 3" xfId="4535"/>
    <cellStyle name="Currency(-) 4" xfId="4536"/>
    <cellStyle name="Currency(-) 5" xfId="4537"/>
    <cellStyle name="Currency(-) 6" xfId="4538"/>
    <cellStyle name="Currency(-) 7" xfId="4539"/>
    <cellStyle name="Currency(-) 8" xfId="4540"/>
    <cellStyle name="Currency(-)_HBT Estimate Rev 10 Sept 7 2011" xfId="4541"/>
    <cellStyle name="Currency0" xfId="4542"/>
    <cellStyle name="Currency0 2" xfId="4543"/>
    <cellStyle name="Currency0 3" xfId="4544"/>
    <cellStyle name="Currency0 3 2" xfId="4545"/>
    <cellStyle name="Currency0 4" xfId="4546"/>
    <cellStyle name="Date" xfId="4547"/>
    <cellStyle name="Date 2" xfId="4548"/>
    <cellStyle name="Date 3" xfId="4549"/>
    <cellStyle name="Date 3 2" xfId="4550"/>
    <cellStyle name="Date 4" xfId="4551"/>
    <cellStyle name="Date Short" xfId="4552"/>
    <cellStyle name="Date_TSSk10" xfId="4553"/>
    <cellStyle name="Dia" xfId="4554"/>
    <cellStyle name="Dollars" xfId="4555"/>
    <cellStyle name="Dollars 2" xfId="4556"/>
    <cellStyle name="Dollars(0)" xfId="4557"/>
    <cellStyle name="Dollars(0) 2" xfId="4558"/>
    <cellStyle name="Encabez1" xfId="4559"/>
    <cellStyle name="Encabez2" xfId="4560"/>
    <cellStyle name="Encabezado 4" xfId="4561"/>
    <cellStyle name="Encabezado 4 2" xfId="4562"/>
    <cellStyle name="Énfasis1" xfId="4563"/>
    <cellStyle name="Énfasis1 2" xfId="4564"/>
    <cellStyle name="Énfasis2" xfId="4565"/>
    <cellStyle name="Énfasis2 2" xfId="4566"/>
    <cellStyle name="Énfasis3" xfId="4567"/>
    <cellStyle name="Énfasis3 2" xfId="4568"/>
    <cellStyle name="Énfasis4" xfId="4569"/>
    <cellStyle name="Énfasis4 2" xfId="4570"/>
    <cellStyle name="Énfasis5" xfId="4571"/>
    <cellStyle name="Énfasis5 2" xfId="4572"/>
    <cellStyle name="Énfasis6" xfId="4573"/>
    <cellStyle name="Énfasis6 2" xfId="4574"/>
    <cellStyle name="Enter Currency (0)" xfId="4575"/>
    <cellStyle name="Enter Currency (2)" xfId="4576"/>
    <cellStyle name="Enter Units (0)" xfId="4577"/>
    <cellStyle name="Enter Units (1)" xfId="4578"/>
    <cellStyle name="Enter Units (2)" xfId="4579"/>
    <cellStyle name="Entrada" xfId="4580"/>
    <cellStyle name="Entrada 10" xfId="4581"/>
    <cellStyle name="Entrada 10 2" xfId="4582"/>
    <cellStyle name="Entrada 11" xfId="4583"/>
    <cellStyle name="Entrada 11 2" xfId="4584"/>
    <cellStyle name="Entrada 12" xfId="4585"/>
    <cellStyle name="Entrada 12 2" xfId="4586"/>
    <cellStyle name="Entrada 13" xfId="4587"/>
    <cellStyle name="Entrada 2" xfId="4588"/>
    <cellStyle name="Entrada 2 10" xfId="4589"/>
    <cellStyle name="Entrada 2 10 2" xfId="4590"/>
    <cellStyle name="Entrada 2 11" xfId="4591"/>
    <cellStyle name="Entrada 2 11 2" xfId="4592"/>
    <cellStyle name="Entrada 2 12" xfId="4593"/>
    <cellStyle name="Entrada 2 12 2" xfId="4594"/>
    <cellStyle name="Entrada 2 13" xfId="4595"/>
    <cellStyle name="Entrada 2 13 2" xfId="4596"/>
    <cellStyle name="Entrada 2 14" xfId="4597"/>
    <cellStyle name="Entrada 2 2" xfId="4598"/>
    <cellStyle name="Entrada 2 2 10" xfId="4599"/>
    <cellStyle name="Entrada 2 2 10 2" xfId="4600"/>
    <cellStyle name="Entrada 2 2 11" xfId="4601"/>
    <cellStyle name="Entrada 2 2 11 2" xfId="4602"/>
    <cellStyle name="Entrada 2 2 12" xfId="4603"/>
    <cellStyle name="Entrada 2 2 12 2" xfId="4604"/>
    <cellStyle name="Entrada 2 2 13" xfId="4605"/>
    <cellStyle name="Entrada 2 2 2" xfId="4606"/>
    <cellStyle name="Entrada 2 2 2 10" xfId="4607"/>
    <cellStyle name="Entrada 2 2 2 10 2" xfId="4608"/>
    <cellStyle name="Entrada 2 2 2 11" xfId="4609"/>
    <cellStyle name="Entrada 2 2 2 11 2" xfId="4610"/>
    <cellStyle name="Entrada 2 2 2 12" xfId="4611"/>
    <cellStyle name="Entrada 2 2 2 2" xfId="4612"/>
    <cellStyle name="Entrada 2 2 2 2 2" xfId="4613"/>
    <cellStyle name="Entrada 2 2 2 3" xfId="4614"/>
    <cellStyle name="Entrada 2 2 2 3 2" xfId="4615"/>
    <cellStyle name="Entrada 2 2 2 4" xfId="4616"/>
    <cellStyle name="Entrada 2 2 2 4 2" xfId="4617"/>
    <cellStyle name="Entrada 2 2 2 5" xfId="4618"/>
    <cellStyle name="Entrada 2 2 2 5 2" xfId="4619"/>
    <cellStyle name="Entrada 2 2 2 6" xfId="4620"/>
    <cellStyle name="Entrada 2 2 2 6 2" xfId="4621"/>
    <cellStyle name="Entrada 2 2 2 7" xfId="4622"/>
    <cellStyle name="Entrada 2 2 2 7 2" xfId="4623"/>
    <cellStyle name="Entrada 2 2 2 8" xfId="4624"/>
    <cellStyle name="Entrada 2 2 2 8 2" xfId="4625"/>
    <cellStyle name="Entrada 2 2 2 9" xfId="4626"/>
    <cellStyle name="Entrada 2 2 2 9 2" xfId="4627"/>
    <cellStyle name="Entrada 2 2 3" xfId="4628"/>
    <cellStyle name="Entrada 2 2 3 2" xfId="4629"/>
    <cellStyle name="Entrada 2 2 3 3" xfId="4630"/>
    <cellStyle name="Entrada 2 2 4" xfId="4631"/>
    <cellStyle name="Entrada 2 2 4 2" xfId="4632"/>
    <cellStyle name="Entrada 2 2 5" xfId="4633"/>
    <cellStyle name="Entrada 2 2 5 2" xfId="4634"/>
    <cellStyle name="Entrada 2 2 6" xfId="4635"/>
    <cellStyle name="Entrada 2 2 6 2" xfId="4636"/>
    <cellStyle name="Entrada 2 2 7" xfId="4637"/>
    <cellStyle name="Entrada 2 2 7 2" xfId="4638"/>
    <cellStyle name="Entrada 2 2 8" xfId="4639"/>
    <cellStyle name="Entrada 2 2 8 2" xfId="4640"/>
    <cellStyle name="Entrada 2 2 9" xfId="4641"/>
    <cellStyle name="Entrada 2 2 9 2" xfId="4642"/>
    <cellStyle name="Entrada 2 3" xfId="4643"/>
    <cellStyle name="Entrada 2 3 10" xfId="4644"/>
    <cellStyle name="Entrada 2 3 10 2" xfId="4645"/>
    <cellStyle name="Entrada 2 3 11" xfId="4646"/>
    <cellStyle name="Entrada 2 3 11 2" xfId="4647"/>
    <cellStyle name="Entrada 2 3 12" xfId="4648"/>
    <cellStyle name="Entrada 2 3 2" xfId="4649"/>
    <cellStyle name="Entrada 2 3 2 2" xfId="4650"/>
    <cellStyle name="Entrada 2 3 3" xfId="4651"/>
    <cellStyle name="Entrada 2 3 3 2" xfId="4652"/>
    <cellStyle name="Entrada 2 3 4" xfId="4653"/>
    <cellStyle name="Entrada 2 3 4 2" xfId="4654"/>
    <cellStyle name="Entrada 2 3 5" xfId="4655"/>
    <cellStyle name="Entrada 2 3 5 2" xfId="4656"/>
    <cellStyle name="Entrada 2 3 6" xfId="4657"/>
    <cellStyle name="Entrada 2 3 6 2" xfId="4658"/>
    <cellStyle name="Entrada 2 3 7" xfId="4659"/>
    <cellStyle name="Entrada 2 3 7 2" xfId="4660"/>
    <cellStyle name="Entrada 2 3 8" xfId="4661"/>
    <cellStyle name="Entrada 2 3 8 2" xfId="4662"/>
    <cellStyle name="Entrada 2 3 9" xfId="4663"/>
    <cellStyle name="Entrada 2 3 9 2" xfId="4664"/>
    <cellStyle name="Entrada 2 4" xfId="4665"/>
    <cellStyle name="Entrada 2 4 2" xfId="4666"/>
    <cellStyle name="Entrada 2 4 3" xfId="4667"/>
    <cellStyle name="Entrada 2 5" xfId="4668"/>
    <cellStyle name="Entrada 2 5 2" xfId="4669"/>
    <cellStyle name="Entrada 2 6" xfId="4670"/>
    <cellStyle name="Entrada 2 6 2" xfId="4671"/>
    <cellStyle name="Entrada 2 7" xfId="4672"/>
    <cellStyle name="Entrada 2 7 2" xfId="4673"/>
    <cellStyle name="Entrada 2 8" xfId="4674"/>
    <cellStyle name="Entrada 2 8 2" xfId="4675"/>
    <cellStyle name="Entrada 2 9" xfId="4676"/>
    <cellStyle name="Entrada 2 9 2" xfId="4677"/>
    <cellStyle name="Entrada 3" xfId="4678"/>
    <cellStyle name="Entrada 3 10" xfId="4679"/>
    <cellStyle name="Entrada 3 10 2" xfId="4680"/>
    <cellStyle name="Entrada 3 11" xfId="4681"/>
    <cellStyle name="Entrada 3 11 2" xfId="4682"/>
    <cellStyle name="Entrada 3 12" xfId="4683"/>
    <cellStyle name="Entrada 3 12 2" xfId="4684"/>
    <cellStyle name="Entrada 3 13" xfId="4685"/>
    <cellStyle name="Entrada 3 2" xfId="4686"/>
    <cellStyle name="Entrada 3 2 10" xfId="4687"/>
    <cellStyle name="Entrada 3 2 10 2" xfId="4688"/>
    <cellStyle name="Entrada 3 2 11" xfId="4689"/>
    <cellStyle name="Entrada 3 2 11 2" xfId="4690"/>
    <cellStyle name="Entrada 3 2 12" xfId="4691"/>
    <cellStyle name="Entrada 3 2 2" xfId="4692"/>
    <cellStyle name="Entrada 3 2 2 2" xfId="4693"/>
    <cellStyle name="Entrada 3 2 3" xfId="4694"/>
    <cellStyle name="Entrada 3 2 3 2" xfId="4695"/>
    <cellStyle name="Entrada 3 2 4" xfId="4696"/>
    <cellStyle name="Entrada 3 2 4 2" xfId="4697"/>
    <cellStyle name="Entrada 3 2 5" xfId="4698"/>
    <cellStyle name="Entrada 3 2 5 2" xfId="4699"/>
    <cellStyle name="Entrada 3 2 6" xfId="4700"/>
    <cellStyle name="Entrada 3 2 6 2" xfId="4701"/>
    <cellStyle name="Entrada 3 2 7" xfId="4702"/>
    <cellStyle name="Entrada 3 2 7 2" xfId="4703"/>
    <cellStyle name="Entrada 3 2 8" xfId="4704"/>
    <cellStyle name="Entrada 3 2 8 2" xfId="4705"/>
    <cellStyle name="Entrada 3 2 9" xfId="4706"/>
    <cellStyle name="Entrada 3 2 9 2" xfId="4707"/>
    <cellStyle name="Entrada 3 3" xfId="4708"/>
    <cellStyle name="Entrada 3 3 2" xfId="4709"/>
    <cellStyle name="Entrada 3 3 3" xfId="4710"/>
    <cellStyle name="Entrada 3 4" xfId="4711"/>
    <cellStyle name="Entrada 3 4 2" xfId="4712"/>
    <cellStyle name="Entrada 3 5" xfId="4713"/>
    <cellStyle name="Entrada 3 5 2" xfId="4714"/>
    <cellStyle name="Entrada 3 6" xfId="4715"/>
    <cellStyle name="Entrada 3 6 2" xfId="4716"/>
    <cellStyle name="Entrada 3 7" xfId="4717"/>
    <cellStyle name="Entrada 3 7 2" xfId="4718"/>
    <cellStyle name="Entrada 3 8" xfId="4719"/>
    <cellStyle name="Entrada 3 8 2" xfId="4720"/>
    <cellStyle name="Entrada 3 9" xfId="4721"/>
    <cellStyle name="Entrada 3 9 2" xfId="4722"/>
    <cellStyle name="Entrada 4" xfId="4723"/>
    <cellStyle name="Entrada 4 10" xfId="4724"/>
    <cellStyle name="Entrada 4 10 2" xfId="4725"/>
    <cellStyle name="Entrada 4 11" xfId="4726"/>
    <cellStyle name="Entrada 4 11 2" xfId="4727"/>
    <cellStyle name="Entrada 4 12" xfId="4728"/>
    <cellStyle name="Entrada 4 2" xfId="4729"/>
    <cellStyle name="Entrada 4 2 2" xfId="4730"/>
    <cellStyle name="Entrada 4 3" xfId="4731"/>
    <cellStyle name="Entrada 4 3 2" xfId="4732"/>
    <cellStyle name="Entrada 4 4" xfId="4733"/>
    <cellStyle name="Entrada 4 4 2" xfId="4734"/>
    <cellStyle name="Entrada 4 5" xfId="4735"/>
    <cellStyle name="Entrada 4 5 2" xfId="4736"/>
    <cellStyle name="Entrada 4 6" xfId="4737"/>
    <cellStyle name="Entrada 4 6 2" xfId="4738"/>
    <cellStyle name="Entrada 4 7" xfId="4739"/>
    <cellStyle name="Entrada 4 7 2" xfId="4740"/>
    <cellStyle name="Entrada 4 8" xfId="4741"/>
    <cellStyle name="Entrada 4 8 2" xfId="4742"/>
    <cellStyle name="Entrada 4 9" xfId="4743"/>
    <cellStyle name="Entrada 4 9 2" xfId="4744"/>
    <cellStyle name="Entrada 5" xfId="4745"/>
    <cellStyle name="Entrada 5 2" xfId="4746"/>
    <cellStyle name="Entrada 5 3" xfId="4747"/>
    <cellStyle name="Entrada 6" xfId="4748"/>
    <cellStyle name="Entrada 6 2" xfId="4749"/>
    <cellStyle name="Entrada 7" xfId="4750"/>
    <cellStyle name="Entrada 7 2" xfId="4751"/>
    <cellStyle name="Entrada 8" xfId="4752"/>
    <cellStyle name="Entrada 8 2" xfId="4753"/>
    <cellStyle name="Entrada 9" xfId="4754"/>
    <cellStyle name="Entrada 9 2" xfId="4755"/>
    <cellStyle name="Entrada_ELEC FOR BARRY" xfId="4756"/>
    <cellStyle name="Euro" xfId="4757"/>
    <cellStyle name="Excel Built-in Normal" xfId="4758"/>
    <cellStyle name="Explanatory Text 10" xfId="4759"/>
    <cellStyle name="Explanatory Text 10 2" xfId="4760"/>
    <cellStyle name="Explanatory Text 10 3" xfId="4761"/>
    <cellStyle name="Explanatory Text 10 4" xfId="4762"/>
    <cellStyle name="Explanatory Text 11" xfId="4763"/>
    <cellStyle name="Explanatory Text 11 2" xfId="4764"/>
    <cellStyle name="Explanatory Text 11 3" xfId="4765"/>
    <cellStyle name="Explanatory Text 11 4" xfId="4766"/>
    <cellStyle name="Explanatory Text 12" xfId="4767"/>
    <cellStyle name="Explanatory Text 12 2" xfId="4768"/>
    <cellStyle name="Explanatory Text 12 3" xfId="4769"/>
    <cellStyle name="Explanatory Text 12 4" xfId="4770"/>
    <cellStyle name="Explanatory Text 13" xfId="4771"/>
    <cellStyle name="Explanatory Text 13 2" xfId="4772"/>
    <cellStyle name="Explanatory Text 13 3" xfId="4773"/>
    <cellStyle name="Explanatory Text 2" xfId="4774"/>
    <cellStyle name="Explanatory Text 2 2" xfId="4775"/>
    <cellStyle name="Explanatory Text 2 3" xfId="4776"/>
    <cellStyle name="Explanatory Text 2 4" xfId="4777"/>
    <cellStyle name="Explanatory Text 3" xfId="4778"/>
    <cellStyle name="Explanatory Text 3 2" xfId="4779"/>
    <cellStyle name="Explanatory Text 3 3" xfId="4780"/>
    <cellStyle name="Explanatory Text 4" xfId="4781"/>
    <cellStyle name="Explanatory Text 4 2" xfId="4782"/>
    <cellStyle name="Explanatory Text 4 3" xfId="4783"/>
    <cellStyle name="Explanatory Text 5" xfId="4784"/>
    <cellStyle name="Explanatory Text 5 2" xfId="4785"/>
    <cellStyle name="Explanatory Text 5 3" xfId="4786"/>
    <cellStyle name="Explanatory Text 6" xfId="4787"/>
    <cellStyle name="Explanatory Text 6 2" xfId="4788"/>
    <cellStyle name="Explanatory Text 6 3" xfId="4789"/>
    <cellStyle name="Explanatory Text 7" xfId="4790"/>
    <cellStyle name="Explanatory Text 8" xfId="4791"/>
    <cellStyle name="Explanatory Text 8 2" xfId="4792"/>
    <cellStyle name="Explanatory Text 8 3" xfId="4793"/>
    <cellStyle name="Explanatory Text 8 4" xfId="4794"/>
    <cellStyle name="Explanatory Text 9" xfId="4795"/>
    <cellStyle name="Explanatory Text 9 2" xfId="4796"/>
    <cellStyle name="Explanatory Text 9 3" xfId="4797"/>
    <cellStyle name="Explanatory Text 9 4" xfId="4798"/>
    <cellStyle name="F2" xfId="4799"/>
    <cellStyle name="F2 2" xfId="4800"/>
    <cellStyle name="F2 3" xfId="4801"/>
    <cellStyle name="F2 3 2" xfId="4802"/>
    <cellStyle name="F3" xfId="4803"/>
    <cellStyle name="F3 2" xfId="4804"/>
    <cellStyle name="F3 3" xfId="4805"/>
    <cellStyle name="F3 3 2" xfId="4806"/>
    <cellStyle name="F4" xfId="4807"/>
    <cellStyle name="F4 2" xfId="4808"/>
    <cellStyle name="F4 3" xfId="4809"/>
    <cellStyle name="F4 3 2" xfId="4810"/>
    <cellStyle name="F5" xfId="4811"/>
    <cellStyle name="F5 2" xfId="4812"/>
    <cellStyle name="F5 3" xfId="4813"/>
    <cellStyle name="F5 3 2" xfId="4814"/>
    <cellStyle name="F6" xfId="4815"/>
    <cellStyle name="F6 2" xfId="4816"/>
    <cellStyle name="F6 3" xfId="4817"/>
    <cellStyle name="F6 3 2" xfId="4818"/>
    <cellStyle name="F7" xfId="4819"/>
    <cellStyle name="F7 2" xfId="4820"/>
    <cellStyle name="F7 3" xfId="4821"/>
    <cellStyle name="F7 3 2" xfId="4822"/>
    <cellStyle name="F8" xfId="4823"/>
    <cellStyle name="F8 2" xfId="4824"/>
    <cellStyle name="F8 3" xfId="4825"/>
    <cellStyle name="F8 3 2" xfId="4826"/>
    <cellStyle name="Fecha" xfId="4827"/>
    <cellStyle name="Fijo" xfId="4828"/>
    <cellStyle name="Financiero" xfId="4829"/>
    <cellStyle name="Fixed" xfId="4830"/>
    <cellStyle name="Fixed 2" xfId="4831"/>
    <cellStyle name="Fixed 3" xfId="4832"/>
    <cellStyle name="Fixed 3 2" xfId="4833"/>
    <cellStyle name="Fixed 4" xfId="4834"/>
    <cellStyle name="FORM" xfId="4835"/>
    <cellStyle name="geneva 8" xfId="4836"/>
    <cellStyle name="Good 10" xfId="4837"/>
    <cellStyle name="Good 10 2" xfId="4838"/>
    <cellStyle name="Good 10 3" xfId="4839"/>
    <cellStyle name="Good 10 4" xfId="4840"/>
    <cellStyle name="Good 11" xfId="4841"/>
    <cellStyle name="Good 11 2" xfId="4842"/>
    <cellStyle name="Good 11 3" xfId="4843"/>
    <cellStyle name="Good 11 4" xfId="4844"/>
    <cellStyle name="Good 12" xfId="4845"/>
    <cellStyle name="Good 12 2" xfId="4846"/>
    <cellStyle name="Good 12 3" xfId="4847"/>
    <cellStyle name="Good 12 4" xfId="4848"/>
    <cellStyle name="Good 13" xfId="4849"/>
    <cellStyle name="Good 13 2" xfId="4850"/>
    <cellStyle name="Good 13 3" xfId="4851"/>
    <cellStyle name="Good 2" xfId="4852"/>
    <cellStyle name="Good 2 2" xfId="4853"/>
    <cellStyle name="Good 2 3" xfId="4854"/>
    <cellStyle name="Good 2 4" xfId="4855"/>
    <cellStyle name="Good 3" xfId="4856"/>
    <cellStyle name="Good 3 2" xfId="4857"/>
    <cellStyle name="Good 3 3" xfId="4858"/>
    <cellStyle name="Good 3 4" xfId="4859"/>
    <cellStyle name="Good 4" xfId="4860"/>
    <cellStyle name="Good 4 2" xfId="4861"/>
    <cellStyle name="Good 4 3" xfId="4862"/>
    <cellStyle name="Good 5" xfId="4863"/>
    <cellStyle name="Good 5 2" xfId="4864"/>
    <cellStyle name="Good 5 3" xfId="4865"/>
    <cellStyle name="Good 6" xfId="4866"/>
    <cellStyle name="Good 6 2" xfId="4867"/>
    <cellStyle name="Good 6 3" xfId="4868"/>
    <cellStyle name="Good 7" xfId="4869"/>
    <cellStyle name="Good 8" xfId="4870"/>
    <cellStyle name="Good 8 2" xfId="4871"/>
    <cellStyle name="Good 8 3" xfId="4872"/>
    <cellStyle name="Good 8 4" xfId="4873"/>
    <cellStyle name="Good 9" xfId="4874"/>
    <cellStyle name="Good 9 2" xfId="4875"/>
    <cellStyle name="Good 9 3" xfId="4876"/>
    <cellStyle name="Good 9 4" xfId="4877"/>
    <cellStyle name="Grey" xfId="4878"/>
    <cellStyle name="header1" xfId="4879"/>
    <cellStyle name="header1 2" xfId="4880"/>
    <cellStyle name="header2" xfId="4881"/>
    <cellStyle name="Header2 2" xfId="4882"/>
    <cellStyle name="Header2 2 2" xfId="4883"/>
    <cellStyle name="Header2 2 2 2" xfId="4884"/>
    <cellStyle name="Header2 2 3" xfId="4885"/>
    <cellStyle name="Header2 2 3 2" xfId="4886"/>
    <cellStyle name="Header2 2 4" xfId="4887"/>
    <cellStyle name="Header2 3" xfId="4888"/>
    <cellStyle name="Header2 3 2" xfId="4889"/>
    <cellStyle name="Header2 4" xfId="4890"/>
    <cellStyle name="Header2 4 2" xfId="4891"/>
    <cellStyle name="Header2 5" xfId="4892"/>
    <cellStyle name="header3" xfId="4893"/>
    <cellStyle name="header3 2" xfId="4894"/>
    <cellStyle name="Heading 1 10" xfId="4895"/>
    <cellStyle name="Heading 1 10 2" xfId="4896"/>
    <cellStyle name="Heading 1 10 3" xfId="4897"/>
    <cellStyle name="Heading 1 10 4" xfId="4898"/>
    <cellStyle name="Heading 1 11" xfId="4899"/>
    <cellStyle name="Heading 1 11 2" xfId="4900"/>
    <cellStyle name="Heading 1 11 3" xfId="4901"/>
    <cellStyle name="Heading 1 11 4" xfId="4902"/>
    <cellStyle name="Heading 1 12" xfId="4903"/>
    <cellStyle name="Heading 1 12 2" xfId="4904"/>
    <cellStyle name="Heading 1 12 3" xfId="4905"/>
    <cellStyle name="Heading 1 12 4" xfId="4906"/>
    <cellStyle name="Heading 1 13" xfId="4907"/>
    <cellStyle name="Heading 1 13 2" xfId="4908"/>
    <cellStyle name="Heading 1 13 3" xfId="4909"/>
    <cellStyle name="Heading 1 2" xfId="4910"/>
    <cellStyle name="Heading 1 2 2" xfId="4911"/>
    <cellStyle name="Heading 1 2 3" xfId="4912"/>
    <cellStyle name="Heading 1 2 4" xfId="4913"/>
    <cellStyle name="Heading 1 2_Pad 110 Estimate - DBM Check" xfId="4914"/>
    <cellStyle name="Heading 1 3" xfId="4915"/>
    <cellStyle name="Heading 1 3 2" xfId="4916"/>
    <cellStyle name="Heading 1 3 3" xfId="4917"/>
    <cellStyle name="Heading 1 3_Pad 110 Estimate - DBM Check" xfId="4918"/>
    <cellStyle name="Heading 1 4" xfId="4919"/>
    <cellStyle name="Heading 1 4 2" xfId="4920"/>
    <cellStyle name="Heading 1 4 3" xfId="4921"/>
    <cellStyle name="Heading 1 4 4" xfId="4922"/>
    <cellStyle name="Heading 1 4_Pad 110 Estimate - DBM Check" xfId="4923"/>
    <cellStyle name="Heading 1 5" xfId="4924"/>
    <cellStyle name="Heading 1 5 2" xfId="4925"/>
    <cellStyle name="Heading 1 5 3" xfId="4926"/>
    <cellStyle name="Heading 1 5_Pad 110 Estimate - DBM Check" xfId="4927"/>
    <cellStyle name="Heading 1 6" xfId="4928"/>
    <cellStyle name="Heading 1 6 2" xfId="4929"/>
    <cellStyle name="Heading 1 6 3" xfId="4930"/>
    <cellStyle name="Heading 1 6_Pad 110 Estimate - DBM Check" xfId="4931"/>
    <cellStyle name="Heading 1 7" xfId="4932"/>
    <cellStyle name="Heading 1 8" xfId="4933"/>
    <cellStyle name="Heading 1 8 2" xfId="4934"/>
    <cellStyle name="Heading 1 8 3" xfId="4935"/>
    <cellStyle name="Heading 1 8 4" xfId="4936"/>
    <cellStyle name="Heading 1 9" xfId="4937"/>
    <cellStyle name="Heading 1 9 2" xfId="4938"/>
    <cellStyle name="Heading 1 9 3" xfId="4939"/>
    <cellStyle name="Heading 1 9 4" xfId="4940"/>
    <cellStyle name="Heading 2 10" xfId="4941"/>
    <cellStyle name="Heading 2 10 2" xfId="4942"/>
    <cellStyle name="Heading 2 10 3" xfId="4943"/>
    <cellStyle name="Heading 2 10 4" xfId="4944"/>
    <cellStyle name="Heading 2 11" xfId="4945"/>
    <cellStyle name="Heading 2 11 2" xfId="4946"/>
    <cellStyle name="Heading 2 11 3" xfId="4947"/>
    <cellStyle name="Heading 2 11 4" xfId="4948"/>
    <cellStyle name="Heading 2 12" xfId="4949"/>
    <cellStyle name="Heading 2 12 2" xfId="4950"/>
    <cellStyle name="Heading 2 12 3" xfId="4951"/>
    <cellStyle name="Heading 2 12 4" xfId="4952"/>
    <cellStyle name="Heading 2 13" xfId="4953"/>
    <cellStyle name="Heading 2 13 2" xfId="4954"/>
    <cellStyle name="Heading 2 13 3" xfId="4955"/>
    <cellStyle name="Heading 2 2" xfId="4956"/>
    <cellStyle name="Heading 2 2 2" xfId="4957"/>
    <cellStyle name="Heading 2 2 3" xfId="4958"/>
    <cellStyle name="Heading 2 2 4" xfId="4959"/>
    <cellStyle name="Heading 2 2_Case 1" xfId="4960"/>
    <cellStyle name="Heading 2 3" xfId="4961"/>
    <cellStyle name="Heading 2 3 2" xfId="4962"/>
    <cellStyle name="Heading 2 3 3" xfId="4963"/>
    <cellStyle name="Heading 2 3_Pad 110 Estimate - DBM Check" xfId="4964"/>
    <cellStyle name="Heading 2 4" xfId="4965"/>
    <cellStyle name="Heading 2 4 2" xfId="4966"/>
    <cellStyle name="Heading 2 4 3" xfId="4967"/>
    <cellStyle name="Heading 2 4_Pad 110 Estimate - DBM Check" xfId="4968"/>
    <cellStyle name="Heading 2 5" xfId="4969"/>
    <cellStyle name="Heading 2 5 2" xfId="4970"/>
    <cellStyle name="Heading 2 5 3" xfId="4971"/>
    <cellStyle name="Heading 2 5_Pad 110 Estimate - DBM Check" xfId="4972"/>
    <cellStyle name="Heading 2 6" xfId="4973"/>
    <cellStyle name="Heading 2 6 2" xfId="4974"/>
    <cellStyle name="Heading 2 6 3" xfId="4975"/>
    <cellStyle name="Heading 2 6_Pad 110 Estimate - DBM Check" xfId="4976"/>
    <cellStyle name="Heading 2 7" xfId="4977"/>
    <cellStyle name="Heading 2 8" xfId="4978"/>
    <cellStyle name="Heading 2 8 2" xfId="4979"/>
    <cellStyle name="Heading 2 8 3" xfId="4980"/>
    <cellStyle name="Heading 2 8 4" xfId="4981"/>
    <cellStyle name="Heading 2 9" xfId="4982"/>
    <cellStyle name="Heading 2 9 2" xfId="4983"/>
    <cellStyle name="Heading 2 9 3" xfId="4984"/>
    <cellStyle name="Heading 2 9 4" xfId="4985"/>
    <cellStyle name="Heading 3 10" xfId="4986"/>
    <cellStyle name="Heading 3 10 2" xfId="4987"/>
    <cellStyle name="Heading 3 10 2 2" xfId="4988"/>
    <cellStyle name="Heading 3 10 2 3" xfId="4989"/>
    <cellStyle name="Heading 3 10 2 4" xfId="4990"/>
    <cellStyle name="Heading 3 10 2 5" xfId="4991"/>
    <cellStyle name="Heading 3 10 2 6" xfId="4992"/>
    <cellStyle name="Heading 3 10 2 7" xfId="4993"/>
    <cellStyle name="Heading 3 10 3" xfId="4994"/>
    <cellStyle name="Heading 3 10 3 2" xfId="4995"/>
    <cellStyle name="Heading 3 10 3 3" xfId="4996"/>
    <cellStyle name="Heading 3 10 3 4" xfId="4997"/>
    <cellStyle name="Heading 3 10 3 5" xfId="4998"/>
    <cellStyle name="Heading 3 10 3 6" xfId="4999"/>
    <cellStyle name="Heading 3 10 3 7" xfId="5000"/>
    <cellStyle name="Heading 3 10 4" xfId="5001"/>
    <cellStyle name="Heading 3 10 4 2" xfId="5002"/>
    <cellStyle name="Heading 3 10 4 3" xfId="5003"/>
    <cellStyle name="Heading 3 10 4 4" xfId="5004"/>
    <cellStyle name="Heading 3 10 4 5" xfId="5005"/>
    <cellStyle name="Heading 3 10 4 6" xfId="5006"/>
    <cellStyle name="Heading 3 10 4 7" xfId="5007"/>
    <cellStyle name="Heading 3 11" xfId="5008"/>
    <cellStyle name="Heading 3 11 2" xfId="5009"/>
    <cellStyle name="Heading 3 11 2 2" xfId="5010"/>
    <cellStyle name="Heading 3 11 2 3" xfId="5011"/>
    <cellStyle name="Heading 3 11 2 4" xfId="5012"/>
    <cellStyle name="Heading 3 11 2 5" xfId="5013"/>
    <cellStyle name="Heading 3 11 2 6" xfId="5014"/>
    <cellStyle name="Heading 3 11 2 7" xfId="5015"/>
    <cellStyle name="Heading 3 11 3" xfId="5016"/>
    <cellStyle name="Heading 3 11 3 2" xfId="5017"/>
    <cellStyle name="Heading 3 11 3 3" xfId="5018"/>
    <cellStyle name="Heading 3 11 3 4" xfId="5019"/>
    <cellStyle name="Heading 3 11 3 5" xfId="5020"/>
    <cellStyle name="Heading 3 11 3 6" xfId="5021"/>
    <cellStyle name="Heading 3 11 3 7" xfId="5022"/>
    <cellStyle name="Heading 3 11 4" xfId="5023"/>
    <cellStyle name="Heading 3 11 4 2" xfId="5024"/>
    <cellStyle name="Heading 3 11 4 3" xfId="5025"/>
    <cellStyle name="Heading 3 11 4 4" xfId="5026"/>
    <cellStyle name="Heading 3 11 4 5" xfId="5027"/>
    <cellStyle name="Heading 3 11 4 6" xfId="5028"/>
    <cellStyle name="Heading 3 11 4 7" xfId="5029"/>
    <cellStyle name="Heading 3 12" xfId="5030"/>
    <cellStyle name="Heading 3 12 2" xfId="5031"/>
    <cellStyle name="Heading 3 12 2 2" xfId="5032"/>
    <cellStyle name="Heading 3 12 2 3" xfId="5033"/>
    <cellStyle name="Heading 3 12 2 4" xfId="5034"/>
    <cellStyle name="Heading 3 12 2 5" xfId="5035"/>
    <cellStyle name="Heading 3 12 2 6" xfId="5036"/>
    <cellStyle name="Heading 3 12 2 7" xfId="5037"/>
    <cellStyle name="Heading 3 12 3" xfId="5038"/>
    <cellStyle name="Heading 3 12 3 2" xfId="5039"/>
    <cellStyle name="Heading 3 12 3 3" xfId="5040"/>
    <cellStyle name="Heading 3 12 3 4" xfId="5041"/>
    <cellStyle name="Heading 3 12 3 5" xfId="5042"/>
    <cellStyle name="Heading 3 12 3 6" xfId="5043"/>
    <cellStyle name="Heading 3 12 3 7" xfId="5044"/>
    <cellStyle name="Heading 3 12 4" xfId="5045"/>
    <cellStyle name="Heading 3 12 4 2" xfId="5046"/>
    <cellStyle name="Heading 3 12 4 3" xfId="5047"/>
    <cellStyle name="Heading 3 12 4 4" xfId="5048"/>
    <cellStyle name="Heading 3 12 4 5" xfId="5049"/>
    <cellStyle name="Heading 3 12 4 6" xfId="5050"/>
    <cellStyle name="Heading 3 12 4 7" xfId="5051"/>
    <cellStyle name="Heading 3 13" xfId="5052"/>
    <cellStyle name="Heading 3 13 2" xfId="5053"/>
    <cellStyle name="Heading 3 13 2 2" xfId="5054"/>
    <cellStyle name="Heading 3 13 2 3" xfId="5055"/>
    <cellStyle name="Heading 3 13 2 4" xfId="5056"/>
    <cellStyle name="Heading 3 13 2 5" xfId="5057"/>
    <cellStyle name="Heading 3 13 2 6" xfId="5058"/>
    <cellStyle name="Heading 3 13 2 7" xfId="5059"/>
    <cellStyle name="Heading 3 13 3" xfId="5060"/>
    <cellStyle name="Heading 3 13 3 2" xfId="5061"/>
    <cellStyle name="Heading 3 13 3 3" xfId="5062"/>
    <cellStyle name="Heading 3 13 3 4" xfId="5063"/>
    <cellStyle name="Heading 3 13 3 5" xfId="5064"/>
    <cellStyle name="Heading 3 13 3 6" xfId="5065"/>
    <cellStyle name="Heading 3 13 3 7" xfId="5066"/>
    <cellStyle name="Heading 3 2" xfId="5067"/>
    <cellStyle name="Heading 3 2 10" xfId="5068"/>
    <cellStyle name="Heading 3 2 10 2" xfId="5069"/>
    <cellStyle name="Heading 3 2 10 2 2" xfId="5070"/>
    <cellStyle name="Heading 3 2 10 2 2 2" xfId="5071"/>
    <cellStyle name="Heading 3 2 10 2 3" xfId="5072"/>
    <cellStyle name="Heading 3 2 10 2 4" xfId="5073"/>
    <cellStyle name="Heading 3 2 10 2 5" xfId="5074"/>
    <cellStyle name="Heading 3 2 10 2 6" xfId="5075"/>
    <cellStyle name="Heading 3 2 10 2 7" xfId="5076"/>
    <cellStyle name="Heading 3 2 10 3" xfId="5077"/>
    <cellStyle name="Heading 3 2 10 3 2" xfId="5078"/>
    <cellStyle name="Heading 3 2 10 4" xfId="5079"/>
    <cellStyle name="Heading 3 2 10 5" xfId="5080"/>
    <cellStyle name="Heading 3 2 10 6" xfId="5081"/>
    <cellStyle name="Heading 3 2 10 7" xfId="5082"/>
    <cellStyle name="Heading 3 2 10 8" xfId="5083"/>
    <cellStyle name="Heading 3 2 11" xfId="5084"/>
    <cellStyle name="Heading 3 2 11 2" xfId="5085"/>
    <cellStyle name="Heading 3 2 11 2 2" xfId="5086"/>
    <cellStyle name="Heading 3 2 11 2 2 2" xfId="5087"/>
    <cellStyle name="Heading 3 2 11 2 3" xfId="5088"/>
    <cellStyle name="Heading 3 2 11 2 4" xfId="5089"/>
    <cellStyle name="Heading 3 2 11 2 5" xfId="5090"/>
    <cellStyle name="Heading 3 2 11 2 6" xfId="5091"/>
    <cellStyle name="Heading 3 2 11 2 7" xfId="5092"/>
    <cellStyle name="Heading 3 2 11 3" xfId="5093"/>
    <cellStyle name="Heading 3 2 11 3 2" xfId="5094"/>
    <cellStyle name="Heading 3 2 11 4" xfId="5095"/>
    <cellStyle name="Heading 3 2 11 5" xfId="5096"/>
    <cellStyle name="Heading 3 2 11 6" xfId="5097"/>
    <cellStyle name="Heading 3 2 11 7" xfId="5098"/>
    <cellStyle name="Heading 3 2 11 8" xfId="5099"/>
    <cellStyle name="Heading 3 2 12" xfId="5100"/>
    <cellStyle name="Heading 3 2 12 2" xfId="5101"/>
    <cellStyle name="Heading 3 2 12 2 2" xfId="5102"/>
    <cellStyle name="Heading 3 2 12 2 2 2" xfId="5103"/>
    <cellStyle name="Heading 3 2 12 2 3" xfId="5104"/>
    <cellStyle name="Heading 3 2 12 2 4" xfId="5105"/>
    <cellStyle name="Heading 3 2 12 2 5" xfId="5106"/>
    <cellStyle name="Heading 3 2 12 2 6" xfId="5107"/>
    <cellStyle name="Heading 3 2 12 2 7" xfId="5108"/>
    <cellStyle name="Heading 3 2 12 3" xfId="5109"/>
    <cellStyle name="Heading 3 2 12 3 2" xfId="5110"/>
    <cellStyle name="Heading 3 2 12 4" xfId="5111"/>
    <cellStyle name="Heading 3 2 12 5" xfId="5112"/>
    <cellStyle name="Heading 3 2 12 6" xfId="5113"/>
    <cellStyle name="Heading 3 2 12 7" xfId="5114"/>
    <cellStyle name="Heading 3 2 12 8" xfId="5115"/>
    <cellStyle name="Heading 3 2 13" xfId="5116"/>
    <cellStyle name="Heading 3 2 13 2" xfId="5117"/>
    <cellStyle name="Heading 3 2 13 2 2" xfId="5118"/>
    <cellStyle name="Heading 3 2 13 2 2 2" xfId="5119"/>
    <cellStyle name="Heading 3 2 13 2 3" xfId="5120"/>
    <cellStyle name="Heading 3 2 13 2 4" xfId="5121"/>
    <cellStyle name="Heading 3 2 13 2 5" xfId="5122"/>
    <cellStyle name="Heading 3 2 13 2 6" xfId="5123"/>
    <cellStyle name="Heading 3 2 13 2 7" xfId="5124"/>
    <cellStyle name="Heading 3 2 13 3" xfId="5125"/>
    <cellStyle name="Heading 3 2 13 3 2" xfId="5126"/>
    <cellStyle name="Heading 3 2 13 4" xfId="5127"/>
    <cellStyle name="Heading 3 2 13 5" xfId="5128"/>
    <cellStyle name="Heading 3 2 13 6" xfId="5129"/>
    <cellStyle name="Heading 3 2 13 7" xfId="5130"/>
    <cellStyle name="Heading 3 2 13 8" xfId="5131"/>
    <cellStyle name="Heading 3 2 14" xfId="5132"/>
    <cellStyle name="Heading 3 2 14 2" xfId="5133"/>
    <cellStyle name="Heading 3 2 15" xfId="5134"/>
    <cellStyle name="Heading 3 2 16" xfId="5135"/>
    <cellStyle name="Heading 3 2 17" xfId="5136"/>
    <cellStyle name="Heading 3 2 18" xfId="5137"/>
    <cellStyle name="Heading 3 2 19" xfId="5138"/>
    <cellStyle name="Heading 3 2 2" xfId="5139"/>
    <cellStyle name="Heading 3 2 2 10" xfId="5140"/>
    <cellStyle name="Heading 3 2 2 10 2" xfId="5141"/>
    <cellStyle name="Heading 3 2 2 10 2 2" xfId="5142"/>
    <cellStyle name="Heading 3 2 2 10 2 2 2" xfId="5143"/>
    <cellStyle name="Heading 3 2 2 10 2 3" xfId="5144"/>
    <cellStyle name="Heading 3 2 2 10 2 4" xfId="5145"/>
    <cellStyle name="Heading 3 2 2 10 2 5" xfId="5146"/>
    <cellStyle name="Heading 3 2 2 10 2 6" xfId="5147"/>
    <cellStyle name="Heading 3 2 2 10 2 7" xfId="5148"/>
    <cellStyle name="Heading 3 2 2 10 3" xfId="5149"/>
    <cellStyle name="Heading 3 2 2 10 3 2" xfId="5150"/>
    <cellStyle name="Heading 3 2 2 10 4" xfId="5151"/>
    <cellStyle name="Heading 3 2 2 10 5" xfId="5152"/>
    <cellStyle name="Heading 3 2 2 10 6" xfId="5153"/>
    <cellStyle name="Heading 3 2 2 10 7" xfId="5154"/>
    <cellStyle name="Heading 3 2 2 10 8" xfId="5155"/>
    <cellStyle name="Heading 3 2 2 11" xfId="5156"/>
    <cellStyle name="Heading 3 2 2 11 2" xfId="5157"/>
    <cellStyle name="Heading 3 2 2 11 2 2" xfId="5158"/>
    <cellStyle name="Heading 3 2 2 11 2 2 2" xfId="5159"/>
    <cellStyle name="Heading 3 2 2 11 2 3" xfId="5160"/>
    <cellStyle name="Heading 3 2 2 11 2 4" xfId="5161"/>
    <cellStyle name="Heading 3 2 2 11 2 5" xfId="5162"/>
    <cellStyle name="Heading 3 2 2 11 2 6" xfId="5163"/>
    <cellStyle name="Heading 3 2 2 11 2 7" xfId="5164"/>
    <cellStyle name="Heading 3 2 2 11 3" xfId="5165"/>
    <cellStyle name="Heading 3 2 2 11 3 2" xfId="5166"/>
    <cellStyle name="Heading 3 2 2 11 4" xfId="5167"/>
    <cellStyle name="Heading 3 2 2 11 5" xfId="5168"/>
    <cellStyle name="Heading 3 2 2 11 6" xfId="5169"/>
    <cellStyle name="Heading 3 2 2 11 7" xfId="5170"/>
    <cellStyle name="Heading 3 2 2 11 8" xfId="5171"/>
    <cellStyle name="Heading 3 2 2 12" xfId="5172"/>
    <cellStyle name="Heading 3 2 2 12 2" xfId="5173"/>
    <cellStyle name="Heading 3 2 2 12 2 2" xfId="5174"/>
    <cellStyle name="Heading 3 2 2 12 2 2 2" xfId="5175"/>
    <cellStyle name="Heading 3 2 2 12 2 3" xfId="5176"/>
    <cellStyle name="Heading 3 2 2 12 2 4" xfId="5177"/>
    <cellStyle name="Heading 3 2 2 12 2 5" xfId="5178"/>
    <cellStyle name="Heading 3 2 2 12 2 6" xfId="5179"/>
    <cellStyle name="Heading 3 2 2 12 2 7" xfId="5180"/>
    <cellStyle name="Heading 3 2 2 12 3" xfId="5181"/>
    <cellStyle name="Heading 3 2 2 12 3 2" xfId="5182"/>
    <cellStyle name="Heading 3 2 2 12 4" xfId="5183"/>
    <cellStyle name="Heading 3 2 2 12 5" xfId="5184"/>
    <cellStyle name="Heading 3 2 2 12 6" xfId="5185"/>
    <cellStyle name="Heading 3 2 2 12 7" xfId="5186"/>
    <cellStyle name="Heading 3 2 2 12 8" xfId="5187"/>
    <cellStyle name="Heading 3 2 2 13" xfId="5188"/>
    <cellStyle name="Heading 3 2 2 13 2" xfId="5189"/>
    <cellStyle name="Heading 3 2 2 14" xfId="5190"/>
    <cellStyle name="Heading 3 2 2 15" xfId="5191"/>
    <cellStyle name="Heading 3 2 2 16" xfId="5192"/>
    <cellStyle name="Heading 3 2 2 17" xfId="5193"/>
    <cellStyle name="Heading 3 2 2 18" xfId="5194"/>
    <cellStyle name="Heading 3 2 2 2" xfId="5195"/>
    <cellStyle name="Heading 3 2 2 2 10" xfId="5196"/>
    <cellStyle name="Heading 3 2 2 2 11" xfId="5197"/>
    <cellStyle name="Heading 3 2 2 2 12" xfId="5198"/>
    <cellStyle name="Heading 3 2 2 2 13" xfId="5199"/>
    <cellStyle name="Heading 3 2 2 2 2" xfId="5200"/>
    <cellStyle name="Heading 3 2 2 2 2 2" xfId="5201"/>
    <cellStyle name="Heading 3 2 2 2 2 2 2" xfId="5202"/>
    <cellStyle name="Heading 3 2 2 2 2 2 2 2" xfId="5203"/>
    <cellStyle name="Heading 3 2 2 2 2 2 3" xfId="5204"/>
    <cellStyle name="Heading 3 2 2 2 2 2 4" xfId="5205"/>
    <cellStyle name="Heading 3 2 2 2 2 2 5" xfId="5206"/>
    <cellStyle name="Heading 3 2 2 2 2 2 6" xfId="5207"/>
    <cellStyle name="Heading 3 2 2 2 2 2 7" xfId="5208"/>
    <cellStyle name="Heading 3 2 2 2 2 3" xfId="5209"/>
    <cellStyle name="Heading 3 2 2 2 2 3 2" xfId="5210"/>
    <cellStyle name="Heading 3 2 2 2 2 4" xfId="5211"/>
    <cellStyle name="Heading 3 2 2 2 2 5" xfId="5212"/>
    <cellStyle name="Heading 3 2 2 2 2 6" xfId="5213"/>
    <cellStyle name="Heading 3 2 2 2 2 7" xfId="5214"/>
    <cellStyle name="Heading 3 2 2 2 2 8" xfId="5215"/>
    <cellStyle name="Heading 3 2 2 2 3" xfId="5216"/>
    <cellStyle name="Heading 3 2 2 2 3 2" xfId="5217"/>
    <cellStyle name="Heading 3 2 2 2 3 2 2" xfId="5218"/>
    <cellStyle name="Heading 3 2 2 2 3 2 2 2" xfId="5219"/>
    <cellStyle name="Heading 3 2 2 2 3 2 3" xfId="5220"/>
    <cellStyle name="Heading 3 2 2 2 3 2 4" xfId="5221"/>
    <cellStyle name="Heading 3 2 2 2 3 2 5" xfId="5222"/>
    <cellStyle name="Heading 3 2 2 2 3 2 6" xfId="5223"/>
    <cellStyle name="Heading 3 2 2 2 3 2 7" xfId="5224"/>
    <cellStyle name="Heading 3 2 2 2 3 3" xfId="5225"/>
    <cellStyle name="Heading 3 2 2 2 3 3 2" xfId="5226"/>
    <cellStyle name="Heading 3 2 2 2 3 4" xfId="5227"/>
    <cellStyle name="Heading 3 2 2 2 3 5" xfId="5228"/>
    <cellStyle name="Heading 3 2 2 2 3 6" xfId="5229"/>
    <cellStyle name="Heading 3 2 2 2 3 7" xfId="5230"/>
    <cellStyle name="Heading 3 2 2 2 3 8" xfId="5231"/>
    <cellStyle name="Heading 3 2 2 2 4" xfId="5232"/>
    <cellStyle name="Heading 3 2 2 2 4 2" xfId="5233"/>
    <cellStyle name="Heading 3 2 2 2 4 2 2" xfId="5234"/>
    <cellStyle name="Heading 3 2 2 2 4 2 2 2" xfId="5235"/>
    <cellStyle name="Heading 3 2 2 2 4 2 3" xfId="5236"/>
    <cellStyle name="Heading 3 2 2 2 4 2 4" xfId="5237"/>
    <cellStyle name="Heading 3 2 2 2 4 2 5" xfId="5238"/>
    <cellStyle name="Heading 3 2 2 2 4 2 6" xfId="5239"/>
    <cellStyle name="Heading 3 2 2 2 4 2 7" xfId="5240"/>
    <cellStyle name="Heading 3 2 2 2 4 3" xfId="5241"/>
    <cellStyle name="Heading 3 2 2 2 4 3 2" xfId="5242"/>
    <cellStyle name="Heading 3 2 2 2 4 4" xfId="5243"/>
    <cellStyle name="Heading 3 2 2 2 4 5" xfId="5244"/>
    <cellStyle name="Heading 3 2 2 2 4 6" xfId="5245"/>
    <cellStyle name="Heading 3 2 2 2 4 7" xfId="5246"/>
    <cellStyle name="Heading 3 2 2 2 4 8" xfId="5247"/>
    <cellStyle name="Heading 3 2 2 2 5" xfId="5248"/>
    <cellStyle name="Heading 3 2 2 2 5 2" xfId="5249"/>
    <cellStyle name="Heading 3 2 2 2 5 2 2" xfId="5250"/>
    <cellStyle name="Heading 3 2 2 2 5 2 2 2" xfId="5251"/>
    <cellStyle name="Heading 3 2 2 2 5 2 3" xfId="5252"/>
    <cellStyle name="Heading 3 2 2 2 5 2 4" xfId="5253"/>
    <cellStyle name="Heading 3 2 2 2 5 2 5" xfId="5254"/>
    <cellStyle name="Heading 3 2 2 2 5 2 6" xfId="5255"/>
    <cellStyle name="Heading 3 2 2 2 5 2 7" xfId="5256"/>
    <cellStyle name="Heading 3 2 2 2 5 3" xfId="5257"/>
    <cellStyle name="Heading 3 2 2 2 5 3 2" xfId="5258"/>
    <cellStyle name="Heading 3 2 2 2 5 4" xfId="5259"/>
    <cellStyle name="Heading 3 2 2 2 5 5" xfId="5260"/>
    <cellStyle name="Heading 3 2 2 2 5 6" xfId="5261"/>
    <cellStyle name="Heading 3 2 2 2 5 7" xfId="5262"/>
    <cellStyle name="Heading 3 2 2 2 5 8" xfId="5263"/>
    <cellStyle name="Heading 3 2 2 2 6" xfId="5264"/>
    <cellStyle name="Heading 3 2 2 2 6 2" xfId="5265"/>
    <cellStyle name="Heading 3 2 2 2 6 2 2" xfId="5266"/>
    <cellStyle name="Heading 3 2 2 2 6 2 2 2" xfId="5267"/>
    <cellStyle name="Heading 3 2 2 2 6 2 3" xfId="5268"/>
    <cellStyle name="Heading 3 2 2 2 6 2 4" xfId="5269"/>
    <cellStyle name="Heading 3 2 2 2 6 2 5" xfId="5270"/>
    <cellStyle name="Heading 3 2 2 2 6 2 6" xfId="5271"/>
    <cellStyle name="Heading 3 2 2 2 6 2 7" xfId="5272"/>
    <cellStyle name="Heading 3 2 2 2 6 3" xfId="5273"/>
    <cellStyle name="Heading 3 2 2 2 6 3 2" xfId="5274"/>
    <cellStyle name="Heading 3 2 2 2 6 4" xfId="5275"/>
    <cellStyle name="Heading 3 2 2 2 6 5" xfId="5276"/>
    <cellStyle name="Heading 3 2 2 2 6 6" xfId="5277"/>
    <cellStyle name="Heading 3 2 2 2 6 7" xfId="5278"/>
    <cellStyle name="Heading 3 2 2 2 6 8" xfId="5279"/>
    <cellStyle name="Heading 3 2 2 2 7" xfId="5280"/>
    <cellStyle name="Heading 3 2 2 2 7 2" xfId="5281"/>
    <cellStyle name="Heading 3 2 2 2 7 2 2" xfId="5282"/>
    <cellStyle name="Heading 3 2 2 2 7 2 2 2" xfId="5283"/>
    <cellStyle name="Heading 3 2 2 2 7 2 3" xfId="5284"/>
    <cellStyle name="Heading 3 2 2 2 7 2 4" xfId="5285"/>
    <cellStyle name="Heading 3 2 2 2 7 2 5" xfId="5286"/>
    <cellStyle name="Heading 3 2 2 2 7 2 6" xfId="5287"/>
    <cellStyle name="Heading 3 2 2 2 7 2 7" xfId="5288"/>
    <cellStyle name="Heading 3 2 2 2 7 3" xfId="5289"/>
    <cellStyle name="Heading 3 2 2 2 7 3 2" xfId="5290"/>
    <cellStyle name="Heading 3 2 2 2 7 4" xfId="5291"/>
    <cellStyle name="Heading 3 2 2 2 7 5" xfId="5292"/>
    <cellStyle name="Heading 3 2 2 2 7 6" xfId="5293"/>
    <cellStyle name="Heading 3 2 2 2 7 7" xfId="5294"/>
    <cellStyle name="Heading 3 2 2 2 7 8" xfId="5295"/>
    <cellStyle name="Heading 3 2 2 2 8" xfId="5296"/>
    <cellStyle name="Heading 3 2 2 2 8 2" xfId="5297"/>
    <cellStyle name="Heading 3 2 2 2 9" xfId="5298"/>
    <cellStyle name="Heading 3 2 2 3" xfId="5299"/>
    <cellStyle name="Heading 3 2 2 3 10" xfId="5300"/>
    <cellStyle name="Heading 3 2 2 3 11" xfId="5301"/>
    <cellStyle name="Heading 3 2 2 3 12" xfId="5302"/>
    <cellStyle name="Heading 3 2 2 3 13" xfId="5303"/>
    <cellStyle name="Heading 3 2 2 3 2" xfId="5304"/>
    <cellStyle name="Heading 3 2 2 3 2 2" xfId="5305"/>
    <cellStyle name="Heading 3 2 2 3 2 2 2" xfId="5306"/>
    <cellStyle name="Heading 3 2 2 3 2 2 2 2" xfId="5307"/>
    <cellStyle name="Heading 3 2 2 3 2 2 3" xfId="5308"/>
    <cellStyle name="Heading 3 2 2 3 2 2 4" xfId="5309"/>
    <cellStyle name="Heading 3 2 2 3 2 2 5" xfId="5310"/>
    <cellStyle name="Heading 3 2 2 3 2 2 6" xfId="5311"/>
    <cellStyle name="Heading 3 2 2 3 2 2 7" xfId="5312"/>
    <cellStyle name="Heading 3 2 2 3 2 3" xfId="5313"/>
    <cellStyle name="Heading 3 2 2 3 2 3 2" xfId="5314"/>
    <cellStyle name="Heading 3 2 2 3 2 4" xfId="5315"/>
    <cellStyle name="Heading 3 2 2 3 2 5" xfId="5316"/>
    <cellStyle name="Heading 3 2 2 3 2 6" xfId="5317"/>
    <cellStyle name="Heading 3 2 2 3 2 7" xfId="5318"/>
    <cellStyle name="Heading 3 2 2 3 2 8" xfId="5319"/>
    <cellStyle name="Heading 3 2 2 3 3" xfId="5320"/>
    <cellStyle name="Heading 3 2 2 3 3 2" xfId="5321"/>
    <cellStyle name="Heading 3 2 2 3 3 2 2" xfId="5322"/>
    <cellStyle name="Heading 3 2 2 3 3 2 2 2" xfId="5323"/>
    <cellStyle name="Heading 3 2 2 3 3 2 3" xfId="5324"/>
    <cellStyle name="Heading 3 2 2 3 3 2 4" xfId="5325"/>
    <cellStyle name="Heading 3 2 2 3 3 2 5" xfId="5326"/>
    <cellStyle name="Heading 3 2 2 3 3 2 6" xfId="5327"/>
    <cellStyle name="Heading 3 2 2 3 3 2 7" xfId="5328"/>
    <cellStyle name="Heading 3 2 2 3 3 3" xfId="5329"/>
    <cellStyle name="Heading 3 2 2 3 3 3 2" xfId="5330"/>
    <cellStyle name="Heading 3 2 2 3 3 4" xfId="5331"/>
    <cellStyle name="Heading 3 2 2 3 3 5" xfId="5332"/>
    <cellStyle name="Heading 3 2 2 3 3 6" xfId="5333"/>
    <cellStyle name="Heading 3 2 2 3 3 7" xfId="5334"/>
    <cellStyle name="Heading 3 2 2 3 3 8" xfId="5335"/>
    <cellStyle name="Heading 3 2 2 3 4" xfId="5336"/>
    <cellStyle name="Heading 3 2 2 3 4 2" xfId="5337"/>
    <cellStyle name="Heading 3 2 2 3 4 2 2" xfId="5338"/>
    <cellStyle name="Heading 3 2 2 3 4 2 2 2" xfId="5339"/>
    <cellStyle name="Heading 3 2 2 3 4 2 3" xfId="5340"/>
    <cellStyle name="Heading 3 2 2 3 4 2 4" xfId="5341"/>
    <cellStyle name="Heading 3 2 2 3 4 2 5" xfId="5342"/>
    <cellStyle name="Heading 3 2 2 3 4 2 6" xfId="5343"/>
    <cellStyle name="Heading 3 2 2 3 4 2 7" xfId="5344"/>
    <cellStyle name="Heading 3 2 2 3 4 3" xfId="5345"/>
    <cellStyle name="Heading 3 2 2 3 4 3 2" xfId="5346"/>
    <cellStyle name="Heading 3 2 2 3 4 4" xfId="5347"/>
    <cellStyle name="Heading 3 2 2 3 4 5" xfId="5348"/>
    <cellStyle name="Heading 3 2 2 3 4 6" xfId="5349"/>
    <cellStyle name="Heading 3 2 2 3 4 7" xfId="5350"/>
    <cellStyle name="Heading 3 2 2 3 4 8" xfId="5351"/>
    <cellStyle name="Heading 3 2 2 3 5" xfId="5352"/>
    <cellStyle name="Heading 3 2 2 3 5 2" xfId="5353"/>
    <cellStyle name="Heading 3 2 2 3 5 2 2" xfId="5354"/>
    <cellStyle name="Heading 3 2 2 3 5 2 2 2" xfId="5355"/>
    <cellStyle name="Heading 3 2 2 3 5 2 3" xfId="5356"/>
    <cellStyle name="Heading 3 2 2 3 5 2 4" xfId="5357"/>
    <cellStyle name="Heading 3 2 2 3 5 2 5" xfId="5358"/>
    <cellStyle name="Heading 3 2 2 3 5 2 6" xfId="5359"/>
    <cellStyle name="Heading 3 2 2 3 5 2 7" xfId="5360"/>
    <cellStyle name="Heading 3 2 2 3 5 3" xfId="5361"/>
    <cellStyle name="Heading 3 2 2 3 5 3 2" xfId="5362"/>
    <cellStyle name="Heading 3 2 2 3 5 4" xfId="5363"/>
    <cellStyle name="Heading 3 2 2 3 5 5" xfId="5364"/>
    <cellStyle name="Heading 3 2 2 3 5 6" xfId="5365"/>
    <cellStyle name="Heading 3 2 2 3 5 7" xfId="5366"/>
    <cellStyle name="Heading 3 2 2 3 5 8" xfId="5367"/>
    <cellStyle name="Heading 3 2 2 3 6" xfId="5368"/>
    <cellStyle name="Heading 3 2 2 3 6 2" xfId="5369"/>
    <cellStyle name="Heading 3 2 2 3 6 2 2" xfId="5370"/>
    <cellStyle name="Heading 3 2 2 3 6 2 2 2" xfId="5371"/>
    <cellStyle name="Heading 3 2 2 3 6 2 3" xfId="5372"/>
    <cellStyle name="Heading 3 2 2 3 6 2 4" xfId="5373"/>
    <cellStyle name="Heading 3 2 2 3 6 2 5" xfId="5374"/>
    <cellStyle name="Heading 3 2 2 3 6 2 6" xfId="5375"/>
    <cellStyle name="Heading 3 2 2 3 6 2 7" xfId="5376"/>
    <cellStyle name="Heading 3 2 2 3 6 3" xfId="5377"/>
    <cellStyle name="Heading 3 2 2 3 6 3 2" xfId="5378"/>
    <cellStyle name="Heading 3 2 2 3 6 4" xfId="5379"/>
    <cellStyle name="Heading 3 2 2 3 6 5" xfId="5380"/>
    <cellStyle name="Heading 3 2 2 3 6 6" xfId="5381"/>
    <cellStyle name="Heading 3 2 2 3 6 7" xfId="5382"/>
    <cellStyle name="Heading 3 2 2 3 6 8" xfId="5383"/>
    <cellStyle name="Heading 3 2 2 3 7" xfId="5384"/>
    <cellStyle name="Heading 3 2 2 3 7 2" xfId="5385"/>
    <cellStyle name="Heading 3 2 2 3 7 2 2" xfId="5386"/>
    <cellStyle name="Heading 3 2 2 3 7 2 2 2" xfId="5387"/>
    <cellStyle name="Heading 3 2 2 3 7 2 3" xfId="5388"/>
    <cellStyle name="Heading 3 2 2 3 7 2 4" xfId="5389"/>
    <cellStyle name="Heading 3 2 2 3 7 2 5" xfId="5390"/>
    <cellStyle name="Heading 3 2 2 3 7 2 6" xfId="5391"/>
    <cellStyle name="Heading 3 2 2 3 7 2 7" xfId="5392"/>
    <cellStyle name="Heading 3 2 2 3 7 3" xfId="5393"/>
    <cellStyle name="Heading 3 2 2 3 7 3 2" xfId="5394"/>
    <cellStyle name="Heading 3 2 2 3 7 4" xfId="5395"/>
    <cellStyle name="Heading 3 2 2 3 7 5" xfId="5396"/>
    <cellStyle name="Heading 3 2 2 3 7 6" xfId="5397"/>
    <cellStyle name="Heading 3 2 2 3 7 7" xfId="5398"/>
    <cellStyle name="Heading 3 2 2 3 7 8" xfId="5399"/>
    <cellStyle name="Heading 3 2 2 3 8" xfId="5400"/>
    <cellStyle name="Heading 3 2 2 3 8 2" xfId="5401"/>
    <cellStyle name="Heading 3 2 2 3 9" xfId="5402"/>
    <cellStyle name="Heading 3 2 2 4" xfId="5403"/>
    <cellStyle name="Heading 3 2 2 4 10" xfId="5404"/>
    <cellStyle name="Heading 3 2 2 4 11" xfId="5405"/>
    <cellStyle name="Heading 3 2 2 4 12" xfId="5406"/>
    <cellStyle name="Heading 3 2 2 4 13" xfId="5407"/>
    <cellStyle name="Heading 3 2 2 4 2" xfId="5408"/>
    <cellStyle name="Heading 3 2 2 4 2 2" xfId="5409"/>
    <cellStyle name="Heading 3 2 2 4 2 2 2" xfId="5410"/>
    <cellStyle name="Heading 3 2 2 4 2 2 2 2" xfId="5411"/>
    <cellStyle name="Heading 3 2 2 4 2 2 3" xfId="5412"/>
    <cellStyle name="Heading 3 2 2 4 2 2 4" xfId="5413"/>
    <cellStyle name="Heading 3 2 2 4 2 2 5" xfId="5414"/>
    <cellStyle name="Heading 3 2 2 4 2 2 6" xfId="5415"/>
    <cellStyle name="Heading 3 2 2 4 2 2 7" xfId="5416"/>
    <cellStyle name="Heading 3 2 2 4 2 3" xfId="5417"/>
    <cellStyle name="Heading 3 2 2 4 2 3 2" xfId="5418"/>
    <cellStyle name="Heading 3 2 2 4 2 4" xfId="5419"/>
    <cellStyle name="Heading 3 2 2 4 2 5" xfId="5420"/>
    <cellStyle name="Heading 3 2 2 4 2 6" xfId="5421"/>
    <cellStyle name="Heading 3 2 2 4 2 7" xfId="5422"/>
    <cellStyle name="Heading 3 2 2 4 2 8" xfId="5423"/>
    <cellStyle name="Heading 3 2 2 4 3" xfId="5424"/>
    <cellStyle name="Heading 3 2 2 4 3 2" xfId="5425"/>
    <cellStyle name="Heading 3 2 2 4 3 2 2" xfId="5426"/>
    <cellStyle name="Heading 3 2 2 4 3 2 2 2" xfId="5427"/>
    <cellStyle name="Heading 3 2 2 4 3 2 3" xfId="5428"/>
    <cellStyle name="Heading 3 2 2 4 3 2 4" xfId="5429"/>
    <cellStyle name="Heading 3 2 2 4 3 2 5" xfId="5430"/>
    <cellStyle name="Heading 3 2 2 4 3 2 6" xfId="5431"/>
    <cellStyle name="Heading 3 2 2 4 3 2 7" xfId="5432"/>
    <cellStyle name="Heading 3 2 2 4 3 3" xfId="5433"/>
    <cellStyle name="Heading 3 2 2 4 3 3 2" xfId="5434"/>
    <cellStyle name="Heading 3 2 2 4 3 4" xfId="5435"/>
    <cellStyle name="Heading 3 2 2 4 3 5" xfId="5436"/>
    <cellStyle name="Heading 3 2 2 4 3 6" xfId="5437"/>
    <cellStyle name="Heading 3 2 2 4 3 7" xfId="5438"/>
    <cellStyle name="Heading 3 2 2 4 3 8" xfId="5439"/>
    <cellStyle name="Heading 3 2 2 4 4" xfId="5440"/>
    <cellStyle name="Heading 3 2 2 4 4 2" xfId="5441"/>
    <cellStyle name="Heading 3 2 2 4 4 2 2" xfId="5442"/>
    <cellStyle name="Heading 3 2 2 4 4 2 2 2" xfId="5443"/>
    <cellStyle name="Heading 3 2 2 4 4 2 3" xfId="5444"/>
    <cellStyle name="Heading 3 2 2 4 4 2 4" xfId="5445"/>
    <cellStyle name="Heading 3 2 2 4 4 2 5" xfId="5446"/>
    <cellStyle name="Heading 3 2 2 4 4 2 6" xfId="5447"/>
    <cellStyle name="Heading 3 2 2 4 4 2 7" xfId="5448"/>
    <cellStyle name="Heading 3 2 2 4 4 3" xfId="5449"/>
    <cellStyle name="Heading 3 2 2 4 4 3 2" xfId="5450"/>
    <cellStyle name="Heading 3 2 2 4 4 4" xfId="5451"/>
    <cellStyle name="Heading 3 2 2 4 4 5" xfId="5452"/>
    <cellStyle name="Heading 3 2 2 4 4 6" xfId="5453"/>
    <cellStyle name="Heading 3 2 2 4 4 7" xfId="5454"/>
    <cellStyle name="Heading 3 2 2 4 4 8" xfId="5455"/>
    <cellStyle name="Heading 3 2 2 4 5" xfId="5456"/>
    <cellStyle name="Heading 3 2 2 4 5 2" xfId="5457"/>
    <cellStyle name="Heading 3 2 2 4 5 2 2" xfId="5458"/>
    <cellStyle name="Heading 3 2 2 4 5 2 2 2" xfId="5459"/>
    <cellStyle name="Heading 3 2 2 4 5 2 3" xfId="5460"/>
    <cellStyle name="Heading 3 2 2 4 5 2 4" xfId="5461"/>
    <cellStyle name="Heading 3 2 2 4 5 2 5" xfId="5462"/>
    <cellStyle name="Heading 3 2 2 4 5 2 6" xfId="5463"/>
    <cellStyle name="Heading 3 2 2 4 5 2 7" xfId="5464"/>
    <cellStyle name="Heading 3 2 2 4 5 3" xfId="5465"/>
    <cellStyle name="Heading 3 2 2 4 5 3 2" xfId="5466"/>
    <cellStyle name="Heading 3 2 2 4 5 4" xfId="5467"/>
    <cellStyle name="Heading 3 2 2 4 5 5" xfId="5468"/>
    <cellStyle name="Heading 3 2 2 4 5 6" xfId="5469"/>
    <cellStyle name="Heading 3 2 2 4 5 7" xfId="5470"/>
    <cellStyle name="Heading 3 2 2 4 5 8" xfId="5471"/>
    <cellStyle name="Heading 3 2 2 4 6" xfId="5472"/>
    <cellStyle name="Heading 3 2 2 4 6 2" xfId="5473"/>
    <cellStyle name="Heading 3 2 2 4 6 2 2" xfId="5474"/>
    <cellStyle name="Heading 3 2 2 4 6 2 2 2" xfId="5475"/>
    <cellStyle name="Heading 3 2 2 4 6 2 3" xfId="5476"/>
    <cellStyle name="Heading 3 2 2 4 6 2 4" xfId="5477"/>
    <cellStyle name="Heading 3 2 2 4 6 2 5" xfId="5478"/>
    <cellStyle name="Heading 3 2 2 4 6 2 6" xfId="5479"/>
    <cellStyle name="Heading 3 2 2 4 6 2 7" xfId="5480"/>
    <cellStyle name="Heading 3 2 2 4 6 3" xfId="5481"/>
    <cellStyle name="Heading 3 2 2 4 6 3 2" xfId="5482"/>
    <cellStyle name="Heading 3 2 2 4 6 4" xfId="5483"/>
    <cellStyle name="Heading 3 2 2 4 6 5" xfId="5484"/>
    <cellStyle name="Heading 3 2 2 4 6 6" xfId="5485"/>
    <cellStyle name="Heading 3 2 2 4 6 7" xfId="5486"/>
    <cellStyle name="Heading 3 2 2 4 6 8" xfId="5487"/>
    <cellStyle name="Heading 3 2 2 4 7" xfId="5488"/>
    <cellStyle name="Heading 3 2 2 4 7 2" xfId="5489"/>
    <cellStyle name="Heading 3 2 2 4 7 2 2" xfId="5490"/>
    <cellStyle name="Heading 3 2 2 4 7 2 2 2" xfId="5491"/>
    <cellStyle name="Heading 3 2 2 4 7 2 3" xfId="5492"/>
    <cellStyle name="Heading 3 2 2 4 7 2 4" xfId="5493"/>
    <cellStyle name="Heading 3 2 2 4 7 2 5" xfId="5494"/>
    <cellStyle name="Heading 3 2 2 4 7 2 6" xfId="5495"/>
    <cellStyle name="Heading 3 2 2 4 7 2 7" xfId="5496"/>
    <cellStyle name="Heading 3 2 2 4 7 3" xfId="5497"/>
    <cellStyle name="Heading 3 2 2 4 7 3 2" xfId="5498"/>
    <cellStyle name="Heading 3 2 2 4 7 4" xfId="5499"/>
    <cellStyle name="Heading 3 2 2 4 7 5" xfId="5500"/>
    <cellStyle name="Heading 3 2 2 4 7 6" xfId="5501"/>
    <cellStyle name="Heading 3 2 2 4 7 7" xfId="5502"/>
    <cellStyle name="Heading 3 2 2 4 7 8" xfId="5503"/>
    <cellStyle name="Heading 3 2 2 4 8" xfId="5504"/>
    <cellStyle name="Heading 3 2 2 4 8 2" xfId="5505"/>
    <cellStyle name="Heading 3 2 2 4 9" xfId="5506"/>
    <cellStyle name="Heading 3 2 2 5" xfId="5507"/>
    <cellStyle name="Heading 3 2 2 5 10" xfId="5508"/>
    <cellStyle name="Heading 3 2 2 5 11" xfId="5509"/>
    <cellStyle name="Heading 3 2 2 5 12" xfId="5510"/>
    <cellStyle name="Heading 3 2 2 5 13" xfId="5511"/>
    <cellStyle name="Heading 3 2 2 5 2" xfId="5512"/>
    <cellStyle name="Heading 3 2 2 5 2 2" xfId="5513"/>
    <cellStyle name="Heading 3 2 2 5 2 2 2" xfId="5514"/>
    <cellStyle name="Heading 3 2 2 5 2 2 2 2" xfId="5515"/>
    <cellStyle name="Heading 3 2 2 5 2 2 3" xfId="5516"/>
    <cellStyle name="Heading 3 2 2 5 2 2 4" xfId="5517"/>
    <cellStyle name="Heading 3 2 2 5 2 2 5" xfId="5518"/>
    <cellStyle name="Heading 3 2 2 5 2 2 6" xfId="5519"/>
    <cellStyle name="Heading 3 2 2 5 2 2 7" xfId="5520"/>
    <cellStyle name="Heading 3 2 2 5 2 3" xfId="5521"/>
    <cellStyle name="Heading 3 2 2 5 2 3 2" xfId="5522"/>
    <cellStyle name="Heading 3 2 2 5 2 4" xfId="5523"/>
    <cellStyle name="Heading 3 2 2 5 2 5" xfId="5524"/>
    <cellStyle name="Heading 3 2 2 5 2 6" xfId="5525"/>
    <cellStyle name="Heading 3 2 2 5 2 7" xfId="5526"/>
    <cellStyle name="Heading 3 2 2 5 2 8" xfId="5527"/>
    <cellStyle name="Heading 3 2 2 5 3" xfId="5528"/>
    <cellStyle name="Heading 3 2 2 5 3 2" xfId="5529"/>
    <cellStyle name="Heading 3 2 2 5 3 2 2" xfId="5530"/>
    <cellStyle name="Heading 3 2 2 5 3 2 2 2" xfId="5531"/>
    <cellStyle name="Heading 3 2 2 5 3 2 3" xfId="5532"/>
    <cellStyle name="Heading 3 2 2 5 3 2 4" xfId="5533"/>
    <cellStyle name="Heading 3 2 2 5 3 2 5" xfId="5534"/>
    <cellStyle name="Heading 3 2 2 5 3 2 6" xfId="5535"/>
    <cellStyle name="Heading 3 2 2 5 3 2 7" xfId="5536"/>
    <cellStyle name="Heading 3 2 2 5 3 3" xfId="5537"/>
    <cellStyle name="Heading 3 2 2 5 3 3 2" xfId="5538"/>
    <cellStyle name="Heading 3 2 2 5 3 4" xfId="5539"/>
    <cellStyle name="Heading 3 2 2 5 3 5" xfId="5540"/>
    <cellStyle name="Heading 3 2 2 5 3 6" xfId="5541"/>
    <cellStyle name="Heading 3 2 2 5 3 7" xfId="5542"/>
    <cellStyle name="Heading 3 2 2 5 3 8" xfId="5543"/>
    <cellStyle name="Heading 3 2 2 5 4" xfId="5544"/>
    <cellStyle name="Heading 3 2 2 5 4 2" xfId="5545"/>
    <cellStyle name="Heading 3 2 2 5 4 2 2" xfId="5546"/>
    <cellStyle name="Heading 3 2 2 5 4 2 2 2" xfId="5547"/>
    <cellStyle name="Heading 3 2 2 5 4 2 3" xfId="5548"/>
    <cellStyle name="Heading 3 2 2 5 4 2 4" xfId="5549"/>
    <cellStyle name="Heading 3 2 2 5 4 2 5" xfId="5550"/>
    <cellStyle name="Heading 3 2 2 5 4 2 6" xfId="5551"/>
    <cellStyle name="Heading 3 2 2 5 4 2 7" xfId="5552"/>
    <cellStyle name="Heading 3 2 2 5 4 3" xfId="5553"/>
    <cellStyle name="Heading 3 2 2 5 4 3 2" xfId="5554"/>
    <cellStyle name="Heading 3 2 2 5 4 4" xfId="5555"/>
    <cellStyle name="Heading 3 2 2 5 4 5" xfId="5556"/>
    <cellStyle name="Heading 3 2 2 5 4 6" xfId="5557"/>
    <cellStyle name="Heading 3 2 2 5 4 7" xfId="5558"/>
    <cellStyle name="Heading 3 2 2 5 4 8" xfId="5559"/>
    <cellStyle name="Heading 3 2 2 5 5" xfId="5560"/>
    <cellStyle name="Heading 3 2 2 5 5 2" xfId="5561"/>
    <cellStyle name="Heading 3 2 2 5 5 2 2" xfId="5562"/>
    <cellStyle name="Heading 3 2 2 5 5 2 2 2" xfId="5563"/>
    <cellStyle name="Heading 3 2 2 5 5 2 3" xfId="5564"/>
    <cellStyle name="Heading 3 2 2 5 5 2 4" xfId="5565"/>
    <cellStyle name="Heading 3 2 2 5 5 2 5" xfId="5566"/>
    <cellStyle name="Heading 3 2 2 5 5 2 6" xfId="5567"/>
    <cellStyle name="Heading 3 2 2 5 5 2 7" xfId="5568"/>
    <cellStyle name="Heading 3 2 2 5 5 3" xfId="5569"/>
    <cellStyle name="Heading 3 2 2 5 5 3 2" xfId="5570"/>
    <cellStyle name="Heading 3 2 2 5 5 4" xfId="5571"/>
    <cellStyle name="Heading 3 2 2 5 5 5" xfId="5572"/>
    <cellStyle name="Heading 3 2 2 5 5 6" xfId="5573"/>
    <cellStyle name="Heading 3 2 2 5 5 7" xfId="5574"/>
    <cellStyle name="Heading 3 2 2 5 5 8" xfId="5575"/>
    <cellStyle name="Heading 3 2 2 5 6" xfId="5576"/>
    <cellStyle name="Heading 3 2 2 5 6 2" xfId="5577"/>
    <cellStyle name="Heading 3 2 2 5 6 2 2" xfId="5578"/>
    <cellStyle name="Heading 3 2 2 5 6 2 2 2" xfId="5579"/>
    <cellStyle name="Heading 3 2 2 5 6 2 3" xfId="5580"/>
    <cellStyle name="Heading 3 2 2 5 6 2 4" xfId="5581"/>
    <cellStyle name="Heading 3 2 2 5 6 2 5" xfId="5582"/>
    <cellStyle name="Heading 3 2 2 5 6 2 6" xfId="5583"/>
    <cellStyle name="Heading 3 2 2 5 6 2 7" xfId="5584"/>
    <cellStyle name="Heading 3 2 2 5 6 3" xfId="5585"/>
    <cellStyle name="Heading 3 2 2 5 6 3 2" xfId="5586"/>
    <cellStyle name="Heading 3 2 2 5 6 4" xfId="5587"/>
    <cellStyle name="Heading 3 2 2 5 6 5" xfId="5588"/>
    <cellStyle name="Heading 3 2 2 5 6 6" xfId="5589"/>
    <cellStyle name="Heading 3 2 2 5 6 7" xfId="5590"/>
    <cellStyle name="Heading 3 2 2 5 6 8" xfId="5591"/>
    <cellStyle name="Heading 3 2 2 5 7" xfId="5592"/>
    <cellStyle name="Heading 3 2 2 5 7 2" xfId="5593"/>
    <cellStyle name="Heading 3 2 2 5 7 2 2" xfId="5594"/>
    <cellStyle name="Heading 3 2 2 5 7 2 2 2" xfId="5595"/>
    <cellStyle name="Heading 3 2 2 5 7 2 3" xfId="5596"/>
    <cellStyle name="Heading 3 2 2 5 7 2 4" xfId="5597"/>
    <cellStyle name="Heading 3 2 2 5 7 2 5" xfId="5598"/>
    <cellStyle name="Heading 3 2 2 5 7 2 6" xfId="5599"/>
    <cellStyle name="Heading 3 2 2 5 7 2 7" xfId="5600"/>
    <cellStyle name="Heading 3 2 2 5 7 3" xfId="5601"/>
    <cellStyle name="Heading 3 2 2 5 7 3 2" xfId="5602"/>
    <cellStyle name="Heading 3 2 2 5 7 4" xfId="5603"/>
    <cellStyle name="Heading 3 2 2 5 7 5" xfId="5604"/>
    <cellStyle name="Heading 3 2 2 5 7 6" xfId="5605"/>
    <cellStyle name="Heading 3 2 2 5 7 7" xfId="5606"/>
    <cellStyle name="Heading 3 2 2 5 7 8" xfId="5607"/>
    <cellStyle name="Heading 3 2 2 5 8" xfId="5608"/>
    <cellStyle name="Heading 3 2 2 5 8 2" xfId="5609"/>
    <cellStyle name="Heading 3 2 2 5 9" xfId="5610"/>
    <cellStyle name="Heading 3 2 2 6" xfId="5611"/>
    <cellStyle name="Heading 3 2 2 6 10" xfId="5612"/>
    <cellStyle name="Heading 3 2 2 6 11" xfId="5613"/>
    <cellStyle name="Heading 3 2 2 6 12" xfId="5614"/>
    <cellStyle name="Heading 3 2 2 6 13" xfId="5615"/>
    <cellStyle name="Heading 3 2 2 6 2" xfId="5616"/>
    <cellStyle name="Heading 3 2 2 6 2 2" xfId="5617"/>
    <cellStyle name="Heading 3 2 2 6 2 2 2" xfId="5618"/>
    <cellStyle name="Heading 3 2 2 6 2 2 2 2" xfId="5619"/>
    <cellStyle name="Heading 3 2 2 6 2 2 3" xfId="5620"/>
    <cellStyle name="Heading 3 2 2 6 2 2 4" xfId="5621"/>
    <cellStyle name="Heading 3 2 2 6 2 2 5" xfId="5622"/>
    <cellStyle name="Heading 3 2 2 6 2 2 6" xfId="5623"/>
    <cellStyle name="Heading 3 2 2 6 2 2 7" xfId="5624"/>
    <cellStyle name="Heading 3 2 2 6 2 3" xfId="5625"/>
    <cellStyle name="Heading 3 2 2 6 2 3 2" xfId="5626"/>
    <cellStyle name="Heading 3 2 2 6 2 4" xfId="5627"/>
    <cellStyle name="Heading 3 2 2 6 2 5" xfId="5628"/>
    <cellStyle name="Heading 3 2 2 6 2 6" xfId="5629"/>
    <cellStyle name="Heading 3 2 2 6 2 7" xfId="5630"/>
    <cellStyle name="Heading 3 2 2 6 2 8" xfId="5631"/>
    <cellStyle name="Heading 3 2 2 6 3" xfId="5632"/>
    <cellStyle name="Heading 3 2 2 6 3 2" xfId="5633"/>
    <cellStyle name="Heading 3 2 2 6 3 2 2" xfId="5634"/>
    <cellStyle name="Heading 3 2 2 6 3 2 2 2" xfId="5635"/>
    <cellStyle name="Heading 3 2 2 6 3 2 3" xfId="5636"/>
    <cellStyle name="Heading 3 2 2 6 3 2 4" xfId="5637"/>
    <cellStyle name="Heading 3 2 2 6 3 2 5" xfId="5638"/>
    <cellStyle name="Heading 3 2 2 6 3 2 6" xfId="5639"/>
    <cellStyle name="Heading 3 2 2 6 3 2 7" xfId="5640"/>
    <cellStyle name="Heading 3 2 2 6 3 3" xfId="5641"/>
    <cellStyle name="Heading 3 2 2 6 3 3 2" xfId="5642"/>
    <cellStyle name="Heading 3 2 2 6 3 4" xfId="5643"/>
    <cellStyle name="Heading 3 2 2 6 3 5" xfId="5644"/>
    <cellStyle name="Heading 3 2 2 6 3 6" xfId="5645"/>
    <cellStyle name="Heading 3 2 2 6 3 7" xfId="5646"/>
    <cellStyle name="Heading 3 2 2 6 3 8" xfId="5647"/>
    <cellStyle name="Heading 3 2 2 6 4" xfId="5648"/>
    <cellStyle name="Heading 3 2 2 6 4 2" xfId="5649"/>
    <cellStyle name="Heading 3 2 2 6 4 2 2" xfId="5650"/>
    <cellStyle name="Heading 3 2 2 6 4 2 2 2" xfId="5651"/>
    <cellStyle name="Heading 3 2 2 6 4 2 3" xfId="5652"/>
    <cellStyle name="Heading 3 2 2 6 4 2 4" xfId="5653"/>
    <cellStyle name="Heading 3 2 2 6 4 2 5" xfId="5654"/>
    <cellStyle name="Heading 3 2 2 6 4 2 6" xfId="5655"/>
    <cellStyle name="Heading 3 2 2 6 4 2 7" xfId="5656"/>
    <cellStyle name="Heading 3 2 2 6 4 3" xfId="5657"/>
    <cellStyle name="Heading 3 2 2 6 4 3 2" xfId="5658"/>
    <cellStyle name="Heading 3 2 2 6 4 4" xfId="5659"/>
    <cellStyle name="Heading 3 2 2 6 4 5" xfId="5660"/>
    <cellStyle name="Heading 3 2 2 6 4 6" xfId="5661"/>
    <cellStyle name="Heading 3 2 2 6 4 7" xfId="5662"/>
    <cellStyle name="Heading 3 2 2 6 4 8" xfId="5663"/>
    <cellStyle name="Heading 3 2 2 6 5" xfId="5664"/>
    <cellStyle name="Heading 3 2 2 6 5 2" xfId="5665"/>
    <cellStyle name="Heading 3 2 2 6 5 2 2" xfId="5666"/>
    <cellStyle name="Heading 3 2 2 6 5 2 2 2" xfId="5667"/>
    <cellStyle name="Heading 3 2 2 6 5 2 3" xfId="5668"/>
    <cellStyle name="Heading 3 2 2 6 5 2 4" xfId="5669"/>
    <cellStyle name="Heading 3 2 2 6 5 2 5" xfId="5670"/>
    <cellStyle name="Heading 3 2 2 6 5 2 6" xfId="5671"/>
    <cellStyle name="Heading 3 2 2 6 5 2 7" xfId="5672"/>
    <cellStyle name="Heading 3 2 2 6 5 3" xfId="5673"/>
    <cellStyle name="Heading 3 2 2 6 5 3 2" xfId="5674"/>
    <cellStyle name="Heading 3 2 2 6 5 4" xfId="5675"/>
    <cellStyle name="Heading 3 2 2 6 5 5" xfId="5676"/>
    <cellStyle name="Heading 3 2 2 6 5 6" xfId="5677"/>
    <cellStyle name="Heading 3 2 2 6 5 7" xfId="5678"/>
    <cellStyle name="Heading 3 2 2 6 5 8" xfId="5679"/>
    <cellStyle name="Heading 3 2 2 6 6" xfId="5680"/>
    <cellStyle name="Heading 3 2 2 6 6 2" xfId="5681"/>
    <cellStyle name="Heading 3 2 2 6 6 2 2" xfId="5682"/>
    <cellStyle name="Heading 3 2 2 6 6 2 2 2" xfId="5683"/>
    <cellStyle name="Heading 3 2 2 6 6 2 3" xfId="5684"/>
    <cellStyle name="Heading 3 2 2 6 6 2 4" xfId="5685"/>
    <cellStyle name="Heading 3 2 2 6 6 2 5" xfId="5686"/>
    <cellStyle name="Heading 3 2 2 6 6 2 6" xfId="5687"/>
    <cellStyle name="Heading 3 2 2 6 6 2 7" xfId="5688"/>
    <cellStyle name="Heading 3 2 2 6 6 3" xfId="5689"/>
    <cellStyle name="Heading 3 2 2 6 6 3 2" xfId="5690"/>
    <cellStyle name="Heading 3 2 2 6 6 4" xfId="5691"/>
    <cellStyle name="Heading 3 2 2 6 6 5" xfId="5692"/>
    <cellStyle name="Heading 3 2 2 6 6 6" xfId="5693"/>
    <cellStyle name="Heading 3 2 2 6 6 7" xfId="5694"/>
    <cellStyle name="Heading 3 2 2 6 6 8" xfId="5695"/>
    <cellStyle name="Heading 3 2 2 6 7" xfId="5696"/>
    <cellStyle name="Heading 3 2 2 6 7 2" xfId="5697"/>
    <cellStyle name="Heading 3 2 2 6 7 2 2" xfId="5698"/>
    <cellStyle name="Heading 3 2 2 6 7 2 2 2" xfId="5699"/>
    <cellStyle name="Heading 3 2 2 6 7 2 3" xfId="5700"/>
    <cellStyle name="Heading 3 2 2 6 7 2 4" xfId="5701"/>
    <cellStyle name="Heading 3 2 2 6 7 2 5" xfId="5702"/>
    <cellStyle name="Heading 3 2 2 6 7 2 6" xfId="5703"/>
    <cellStyle name="Heading 3 2 2 6 7 2 7" xfId="5704"/>
    <cellStyle name="Heading 3 2 2 6 7 3" xfId="5705"/>
    <cellStyle name="Heading 3 2 2 6 7 3 2" xfId="5706"/>
    <cellStyle name="Heading 3 2 2 6 7 4" xfId="5707"/>
    <cellStyle name="Heading 3 2 2 6 7 5" xfId="5708"/>
    <cellStyle name="Heading 3 2 2 6 7 6" xfId="5709"/>
    <cellStyle name="Heading 3 2 2 6 7 7" xfId="5710"/>
    <cellStyle name="Heading 3 2 2 6 7 8" xfId="5711"/>
    <cellStyle name="Heading 3 2 2 6 8" xfId="5712"/>
    <cellStyle name="Heading 3 2 2 6 8 2" xfId="5713"/>
    <cellStyle name="Heading 3 2 2 6 9" xfId="5714"/>
    <cellStyle name="Heading 3 2 2 7" xfId="5715"/>
    <cellStyle name="Heading 3 2 2 7 2" xfId="5716"/>
    <cellStyle name="Heading 3 2 2 7 2 2" xfId="5717"/>
    <cellStyle name="Heading 3 2 2 7 2 2 2" xfId="5718"/>
    <cellStyle name="Heading 3 2 2 7 2 3" xfId="5719"/>
    <cellStyle name="Heading 3 2 2 7 2 4" xfId="5720"/>
    <cellStyle name="Heading 3 2 2 7 2 5" xfId="5721"/>
    <cellStyle name="Heading 3 2 2 7 2 6" xfId="5722"/>
    <cellStyle name="Heading 3 2 2 7 2 7" xfId="5723"/>
    <cellStyle name="Heading 3 2 2 7 3" xfId="5724"/>
    <cellStyle name="Heading 3 2 2 7 3 2" xfId="5725"/>
    <cellStyle name="Heading 3 2 2 7 4" xfId="5726"/>
    <cellStyle name="Heading 3 2 2 7 5" xfId="5727"/>
    <cellStyle name="Heading 3 2 2 7 6" xfId="5728"/>
    <cellStyle name="Heading 3 2 2 7 7" xfId="5729"/>
    <cellStyle name="Heading 3 2 2 7 8" xfId="5730"/>
    <cellStyle name="Heading 3 2 2 8" xfId="5731"/>
    <cellStyle name="Heading 3 2 2 8 2" xfId="5732"/>
    <cellStyle name="Heading 3 2 2 8 2 2" xfId="5733"/>
    <cellStyle name="Heading 3 2 2 8 2 2 2" xfId="5734"/>
    <cellStyle name="Heading 3 2 2 8 2 3" xfId="5735"/>
    <cellStyle name="Heading 3 2 2 8 2 4" xfId="5736"/>
    <cellStyle name="Heading 3 2 2 8 2 5" xfId="5737"/>
    <cellStyle name="Heading 3 2 2 8 2 6" xfId="5738"/>
    <cellStyle name="Heading 3 2 2 8 2 7" xfId="5739"/>
    <cellStyle name="Heading 3 2 2 8 3" xfId="5740"/>
    <cellStyle name="Heading 3 2 2 8 3 2" xfId="5741"/>
    <cellStyle name="Heading 3 2 2 8 4" xfId="5742"/>
    <cellStyle name="Heading 3 2 2 8 5" xfId="5743"/>
    <cellStyle name="Heading 3 2 2 8 6" xfId="5744"/>
    <cellStyle name="Heading 3 2 2 8 7" xfId="5745"/>
    <cellStyle name="Heading 3 2 2 8 8" xfId="5746"/>
    <cellStyle name="Heading 3 2 2 9" xfId="5747"/>
    <cellStyle name="Heading 3 2 2 9 2" xfId="5748"/>
    <cellStyle name="Heading 3 2 2 9 2 2" xfId="5749"/>
    <cellStyle name="Heading 3 2 2 9 2 2 2" xfId="5750"/>
    <cellStyle name="Heading 3 2 2 9 2 3" xfId="5751"/>
    <cellStyle name="Heading 3 2 2 9 2 4" xfId="5752"/>
    <cellStyle name="Heading 3 2 2 9 2 5" xfId="5753"/>
    <cellStyle name="Heading 3 2 2 9 2 6" xfId="5754"/>
    <cellStyle name="Heading 3 2 2 9 2 7" xfId="5755"/>
    <cellStyle name="Heading 3 2 2 9 3" xfId="5756"/>
    <cellStyle name="Heading 3 2 2 9 3 2" xfId="5757"/>
    <cellStyle name="Heading 3 2 2 9 4" xfId="5758"/>
    <cellStyle name="Heading 3 2 2 9 5" xfId="5759"/>
    <cellStyle name="Heading 3 2 2 9 6" xfId="5760"/>
    <cellStyle name="Heading 3 2 2 9 7" xfId="5761"/>
    <cellStyle name="Heading 3 2 2 9 8" xfId="5762"/>
    <cellStyle name="Heading 3 2 3" xfId="5763"/>
    <cellStyle name="Heading 3 2 3 10" xfId="5764"/>
    <cellStyle name="Heading 3 2 3 11" xfId="5765"/>
    <cellStyle name="Heading 3 2 3 12" xfId="5766"/>
    <cellStyle name="Heading 3 2 3 13" xfId="5767"/>
    <cellStyle name="Heading 3 2 3 2" xfId="5768"/>
    <cellStyle name="Heading 3 2 3 2 2" xfId="5769"/>
    <cellStyle name="Heading 3 2 3 2 2 2" xfId="5770"/>
    <cellStyle name="Heading 3 2 3 2 2 2 2" xfId="5771"/>
    <cellStyle name="Heading 3 2 3 2 2 3" xfId="5772"/>
    <cellStyle name="Heading 3 2 3 2 2 4" xfId="5773"/>
    <cellStyle name="Heading 3 2 3 2 2 5" xfId="5774"/>
    <cellStyle name="Heading 3 2 3 2 2 6" xfId="5775"/>
    <cellStyle name="Heading 3 2 3 2 2 7" xfId="5776"/>
    <cellStyle name="Heading 3 2 3 2 3" xfId="5777"/>
    <cellStyle name="Heading 3 2 3 2 3 2" xfId="5778"/>
    <cellStyle name="Heading 3 2 3 2 4" xfId="5779"/>
    <cellStyle name="Heading 3 2 3 2 5" xfId="5780"/>
    <cellStyle name="Heading 3 2 3 2 6" xfId="5781"/>
    <cellStyle name="Heading 3 2 3 2 7" xfId="5782"/>
    <cellStyle name="Heading 3 2 3 2 8" xfId="5783"/>
    <cellStyle name="Heading 3 2 3 3" xfId="5784"/>
    <cellStyle name="Heading 3 2 3 3 2" xfId="5785"/>
    <cellStyle name="Heading 3 2 3 3 2 2" xfId="5786"/>
    <cellStyle name="Heading 3 2 3 3 2 2 2" xfId="5787"/>
    <cellStyle name="Heading 3 2 3 3 2 3" xfId="5788"/>
    <cellStyle name="Heading 3 2 3 3 2 4" xfId="5789"/>
    <cellStyle name="Heading 3 2 3 3 2 5" xfId="5790"/>
    <cellStyle name="Heading 3 2 3 3 2 6" xfId="5791"/>
    <cellStyle name="Heading 3 2 3 3 2 7" xfId="5792"/>
    <cellStyle name="Heading 3 2 3 3 3" xfId="5793"/>
    <cellStyle name="Heading 3 2 3 3 3 2" xfId="5794"/>
    <cellStyle name="Heading 3 2 3 3 4" xfId="5795"/>
    <cellStyle name="Heading 3 2 3 3 5" xfId="5796"/>
    <cellStyle name="Heading 3 2 3 3 6" xfId="5797"/>
    <cellStyle name="Heading 3 2 3 3 7" xfId="5798"/>
    <cellStyle name="Heading 3 2 3 3 8" xfId="5799"/>
    <cellStyle name="Heading 3 2 3 4" xfId="5800"/>
    <cellStyle name="Heading 3 2 3 4 2" xfId="5801"/>
    <cellStyle name="Heading 3 2 3 4 2 2" xfId="5802"/>
    <cellStyle name="Heading 3 2 3 4 2 2 2" xfId="5803"/>
    <cellStyle name="Heading 3 2 3 4 2 3" xfId="5804"/>
    <cellStyle name="Heading 3 2 3 4 2 4" xfId="5805"/>
    <cellStyle name="Heading 3 2 3 4 2 5" xfId="5806"/>
    <cellStyle name="Heading 3 2 3 4 2 6" xfId="5807"/>
    <cellStyle name="Heading 3 2 3 4 2 7" xfId="5808"/>
    <cellStyle name="Heading 3 2 3 4 3" xfId="5809"/>
    <cellStyle name="Heading 3 2 3 4 3 2" xfId="5810"/>
    <cellStyle name="Heading 3 2 3 4 4" xfId="5811"/>
    <cellStyle name="Heading 3 2 3 4 5" xfId="5812"/>
    <cellStyle name="Heading 3 2 3 4 6" xfId="5813"/>
    <cellStyle name="Heading 3 2 3 4 7" xfId="5814"/>
    <cellStyle name="Heading 3 2 3 4 8" xfId="5815"/>
    <cellStyle name="Heading 3 2 3 5" xfId="5816"/>
    <cellStyle name="Heading 3 2 3 5 2" xfId="5817"/>
    <cellStyle name="Heading 3 2 3 5 2 2" xfId="5818"/>
    <cellStyle name="Heading 3 2 3 5 2 2 2" xfId="5819"/>
    <cellStyle name="Heading 3 2 3 5 2 3" xfId="5820"/>
    <cellStyle name="Heading 3 2 3 5 2 4" xfId="5821"/>
    <cellStyle name="Heading 3 2 3 5 2 5" xfId="5822"/>
    <cellStyle name="Heading 3 2 3 5 2 6" xfId="5823"/>
    <cellStyle name="Heading 3 2 3 5 2 7" xfId="5824"/>
    <cellStyle name="Heading 3 2 3 5 3" xfId="5825"/>
    <cellStyle name="Heading 3 2 3 5 3 2" xfId="5826"/>
    <cellStyle name="Heading 3 2 3 5 4" xfId="5827"/>
    <cellStyle name="Heading 3 2 3 5 5" xfId="5828"/>
    <cellStyle name="Heading 3 2 3 5 6" xfId="5829"/>
    <cellStyle name="Heading 3 2 3 5 7" xfId="5830"/>
    <cellStyle name="Heading 3 2 3 5 8" xfId="5831"/>
    <cellStyle name="Heading 3 2 3 6" xfId="5832"/>
    <cellStyle name="Heading 3 2 3 6 2" xfId="5833"/>
    <cellStyle name="Heading 3 2 3 6 2 2" xfId="5834"/>
    <cellStyle name="Heading 3 2 3 6 2 2 2" xfId="5835"/>
    <cellStyle name="Heading 3 2 3 6 2 3" xfId="5836"/>
    <cellStyle name="Heading 3 2 3 6 2 4" xfId="5837"/>
    <cellStyle name="Heading 3 2 3 6 2 5" xfId="5838"/>
    <cellStyle name="Heading 3 2 3 6 2 6" xfId="5839"/>
    <cellStyle name="Heading 3 2 3 6 2 7" xfId="5840"/>
    <cellStyle name="Heading 3 2 3 6 3" xfId="5841"/>
    <cellStyle name="Heading 3 2 3 6 3 2" xfId="5842"/>
    <cellStyle name="Heading 3 2 3 6 4" xfId="5843"/>
    <cellStyle name="Heading 3 2 3 6 5" xfId="5844"/>
    <cellStyle name="Heading 3 2 3 6 6" xfId="5845"/>
    <cellStyle name="Heading 3 2 3 6 7" xfId="5846"/>
    <cellStyle name="Heading 3 2 3 6 8" xfId="5847"/>
    <cellStyle name="Heading 3 2 3 7" xfId="5848"/>
    <cellStyle name="Heading 3 2 3 7 2" xfId="5849"/>
    <cellStyle name="Heading 3 2 3 7 2 2" xfId="5850"/>
    <cellStyle name="Heading 3 2 3 7 2 2 2" xfId="5851"/>
    <cellStyle name="Heading 3 2 3 7 2 3" xfId="5852"/>
    <cellStyle name="Heading 3 2 3 7 2 4" xfId="5853"/>
    <cellStyle name="Heading 3 2 3 7 2 5" xfId="5854"/>
    <cellStyle name="Heading 3 2 3 7 2 6" xfId="5855"/>
    <cellStyle name="Heading 3 2 3 7 2 7" xfId="5856"/>
    <cellStyle name="Heading 3 2 3 7 3" xfId="5857"/>
    <cellStyle name="Heading 3 2 3 7 3 2" xfId="5858"/>
    <cellStyle name="Heading 3 2 3 7 4" xfId="5859"/>
    <cellStyle name="Heading 3 2 3 7 5" xfId="5860"/>
    <cellStyle name="Heading 3 2 3 7 6" xfId="5861"/>
    <cellStyle name="Heading 3 2 3 7 7" xfId="5862"/>
    <cellStyle name="Heading 3 2 3 7 8" xfId="5863"/>
    <cellStyle name="Heading 3 2 3 8" xfId="5864"/>
    <cellStyle name="Heading 3 2 3 8 2" xfId="5865"/>
    <cellStyle name="Heading 3 2 3 9" xfId="5866"/>
    <cellStyle name="Heading 3 2 4" xfId="5867"/>
    <cellStyle name="Heading 3 2 4 10" xfId="5868"/>
    <cellStyle name="Heading 3 2 4 11" xfId="5869"/>
    <cellStyle name="Heading 3 2 4 12" xfId="5870"/>
    <cellStyle name="Heading 3 2 4 13" xfId="5871"/>
    <cellStyle name="Heading 3 2 4 2" xfId="5872"/>
    <cellStyle name="Heading 3 2 4 2 2" xfId="5873"/>
    <cellStyle name="Heading 3 2 4 2 2 2" xfId="5874"/>
    <cellStyle name="Heading 3 2 4 2 2 2 2" xfId="5875"/>
    <cellStyle name="Heading 3 2 4 2 2 3" xfId="5876"/>
    <cellStyle name="Heading 3 2 4 2 2 4" xfId="5877"/>
    <cellStyle name="Heading 3 2 4 2 2 5" xfId="5878"/>
    <cellStyle name="Heading 3 2 4 2 2 6" xfId="5879"/>
    <cellStyle name="Heading 3 2 4 2 2 7" xfId="5880"/>
    <cellStyle name="Heading 3 2 4 2 3" xfId="5881"/>
    <cellStyle name="Heading 3 2 4 2 3 2" xfId="5882"/>
    <cellStyle name="Heading 3 2 4 2 4" xfId="5883"/>
    <cellStyle name="Heading 3 2 4 2 5" xfId="5884"/>
    <cellStyle name="Heading 3 2 4 2 6" xfId="5885"/>
    <cellStyle name="Heading 3 2 4 2 7" xfId="5886"/>
    <cellStyle name="Heading 3 2 4 2 8" xfId="5887"/>
    <cellStyle name="Heading 3 2 4 3" xfId="5888"/>
    <cellStyle name="Heading 3 2 4 3 2" xfId="5889"/>
    <cellStyle name="Heading 3 2 4 3 2 2" xfId="5890"/>
    <cellStyle name="Heading 3 2 4 3 2 2 2" xfId="5891"/>
    <cellStyle name="Heading 3 2 4 3 2 3" xfId="5892"/>
    <cellStyle name="Heading 3 2 4 3 2 4" xfId="5893"/>
    <cellStyle name="Heading 3 2 4 3 2 5" xfId="5894"/>
    <cellStyle name="Heading 3 2 4 3 2 6" xfId="5895"/>
    <cellStyle name="Heading 3 2 4 3 2 7" xfId="5896"/>
    <cellStyle name="Heading 3 2 4 3 3" xfId="5897"/>
    <cellStyle name="Heading 3 2 4 3 3 2" xfId="5898"/>
    <cellStyle name="Heading 3 2 4 3 4" xfId="5899"/>
    <cellStyle name="Heading 3 2 4 3 5" xfId="5900"/>
    <cellStyle name="Heading 3 2 4 3 6" xfId="5901"/>
    <cellStyle name="Heading 3 2 4 3 7" xfId="5902"/>
    <cellStyle name="Heading 3 2 4 3 8" xfId="5903"/>
    <cellStyle name="Heading 3 2 4 4" xfId="5904"/>
    <cellStyle name="Heading 3 2 4 4 2" xfId="5905"/>
    <cellStyle name="Heading 3 2 4 4 2 2" xfId="5906"/>
    <cellStyle name="Heading 3 2 4 4 2 2 2" xfId="5907"/>
    <cellStyle name="Heading 3 2 4 4 2 3" xfId="5908"/>
    <cellStyle name="Heading 3 2 4 4 2 4" xfId="5909"/>
    <cellStyle name="Heading 3 2 4 4 2 5" xfId="5910"/>
    <cellStyle name="Heading 3 2 4 4 2 6" xfId="5911"/>
    <cellStyle name="Heading 3 2 4 4 2 7" xfId="5912"/>
    <cellStyle name="Heading 3 2 4 4 3" xfId="5913"/>
    <cellStyle name="Heading 3 2 4 4 3 2" xfId="5914"/>
    <cellStyle name="Heading 3 2 4 4 4" xfId="5915"/>
    <cellStyle name="Heading 3 2 4 4 5" xfId="5916"/>
    <cellStyle name="Heading 3 2 4 4 6" xfId="5917"/>
    <cellStyle name="Heading 3 2 4 4 7" xfId="5918"/>
    <cellStyle name="Heading 3 2 4 4 8" xfId="5919"/>
    <cellStyle name="Heading 3 2 4 5" xfId="5920"/>
    <cellStyle name="Heading 3 2 4 5 2" xfId="5921"/>
    <cellStyle name="Heading 3 2 4 5 2 2" xfId="5922"/>
    <cellStyle name="Heading 3 2 4 5 2 2 2" xfId="5923"/>
    <cellStyle name="Heading 3 2 4 5 2 3" xfId="5924"/>
    <cellStyle name="Heading 3 2 4 5 2 4" xfId="5925"/>
    <cellStyle name="Heading 3 2 4 5 2 5" xfId="5926"/>
    <cellStyle name="Heading 3 2 4 5 2 6" xfId="5927"/>
    <cellStyle name="Heading 3 2 4 5 2 7" xfId="5928"/>
    <cellStyle name="Heading 3 2 4 5 3" xfId="5929"/>
    <cellStyle name="Heading 3 2 4 5 3 2" xfId="5930"/>
    <cellStyle name="Heading 3 2 4 5 4" xfId="5931"/>
    <cellStyle name="Heading 3 2 4 5 5" xfId="5932"/>
    <cellStyle name="Heading 3 2 4 5 6" xfId="5933"/>
    <cellStyle name="Heading 3 2 4 5 7" xfId="5934"/>
    <cellStyle name="Heading 3 2 4 5 8" xfId="5935"/>
    <cellStyle name="Heading 3 2 4 6" xfId="5936"/>
    <cellStyle name="Heading 3 2 4 6 2" xfId="5937"/>
    <cellStyle name="Heading 3 2 4 6 2 2" xfId="5938"/>
    <cellStyle name="Heading 3 2 4 6 2 2 2" xfId="5939"/>
    <cellStyle name="Heading 3 2 4 6 2 3" xfId="5940"/>
    <cellStyle name="Heading 3 2 4 6 2 4" xfId="5941"/>
    <cellStyle name="Heading 3 2 4 6 2 5" xfId="5942"/>
    <cellStyle name="Heading 3 2 4 6 2 6" xfId="5943"/>
    <cellStyle name="Heading 3 2 4 6 2 7" xfId="5944"/>
    <cellStyle name="Heading 3 2 4 6 3" xfId="5945"/>
    <cellStyle name="Heading 3 2 4 6 3 2" xfId="5946"/>
    <cellStyle name="Heading 3 2 4 6 4" xfId="5947"/>
    <cellStyle name="Heading 3 2 4 6 5" xfId="5948"/>
    <cellStyle name="Heading 3 2 4 6 6" xfId="5949"/>
    <cellStyle name="Heading 3 2 4 6 7" xfId="5950"/>
    <cellStyle name="Heading 3 2 4 6 8" xfId="5951"/>
    <cellStyle name="Heading 3 2 4 7" xfId="5952"/>
    <cellStyle name="Heading 3 2 4 7 2" xfId="5953"/>
    <cellStyle name="Heading 3 2 4 7 2 2" xfId="5954"/>
    <cellStyle name="Heading 3 2 4 7 2 2 2" xfId="5955"/>
    <cellStyle name="Heading 3 2 4 7 2 3" xfId="5956"/>
    <cellStyle name="Heading 3 2 4 7 2 4" xfId="5957"/>
    <cellStyle name="Heading 3 2 4 7 2 5" xfId="5958"/>
    <cellStyle name="Heading 3 2 4 7 2 6" xfId="5959"/>
    <cellStyle name="Heading 3 2 4 7 2 7" xfId="5960"/>
    <cellStyle name="Heading 3 2 4 7 3" xfId="5961"/>
    <cellStyle name="Heading 3 2 4 7 3 2" xfId="5962"/>
    <cellStyle name="Heading 3 2 4 7 4" xfId="5963"/>
    <cellStyle name="Heading 3 2 4 7 5" xfId="5964"/>
    <cellStyle name="Heading 3 2 4 7 6" xfId="5965"/>
    <cellStyle name="Heading 3 2 4 7 7" xfId="5966"/>
    <cellStyle name="Heading 3 2 4 7 8" xfId="5967"/>
    <cellStyle name="Heading 3 2 4 8" xfId="5968"/>
    <cellStyle name="Heading 3 2 4 8 2" xfId="5969"/>
    <cellStyle name="Heading 3 2 4 9" xfId="5970"/>
    <cellStyle name="Heading 3 2 5" xfId="5971"/>
    <cellStyle name="Heading 3 2 5 10" xfId="5972"/>
    <cellStyle name="Heading 3 2 5 11" xfId="5973"/>
    <cellStyle name="Heading 3 2 5 12" xfId="5974"/>
    <cellStyle name="Heading 3 2 5 13" xfId="5975"/>
    <cellStyle name="Heading 3 2 5 2" xfId="5976"/>
    <cellStyle name="Heading 3 2 5 2 2" xfId="5977"/>
    <cellStyle name="Heading 3 2 5 2 2 2" xfId="5978"/>
    <cellStyle name="Heading 3 2 5 2 2 2 2" xfId="5979"/>
    <cellStyle name="Heading 3 2 5 2 2 3" xfId="5980"/>
    <cellStyle name="Heading 3 2 5 2 2 4" xfId="5981"/>
    <cellStyle name="Heading 3 2 5 2 2 5" xfId="5982"/>
    <cellStyle name="Heading 3 2 5 2 2 6" xfId="5983"/>
    <cellStyle name="Heading 3 2 5 2 2 7" xfId="5984"/>
    <cellStyle name="Heading 3 2 5 2 3" xfId="5985"/>
    <cellStyle name="Heading 3 2 5 2 3 2" xfId="5986"/>
    <cellStyle name="Heading 3 2 5 2 4" xfId="5987"/>
    <cellStyle name="Heading 3 2 5 2 5" xfId="5988"/>
    <cellStyle name="Heading 3 2 5 2 6" xfId="5989"/>
    <cellStyle name="Heading 3 2 5 2 7" xfId="5990"/>
    <cellStyle name="Heading 3 2 5 2 8" xfId="5991"/>
    <cellStyle name="Heading 3 2 5 3" xfId="5992"/>
    <cellStyle name="Heading 3 2 5 3 2" xfId="5993"/>
    <cellStyle name="Heading 3 2 5 3 2 2" xfId="5994"/>
    <cellStyle name="Heading 3 2 5 3 2 2 2" xfId="5995"/>
    <cellStyle name="Heading 3 2 5 3 2 3" xfId="5996"/>
    <cellStyle name="Heading 3 2 5 3 2 4" xfId="5997"/>
    <cellStyle name="Heading 3 2 5 3 2 5" xfId="5998"/>
    <cellStyle name="Heading 3 2 5 3 2 6" xfId="5999"/>
    <cellStyle name="Heading 3 2 5 3 2 7" xfId="6000"/>
    <cellStyle name="Heading 3 2 5 3 3" xfId="6001"/>
    <cellStyle name="Heading 3 2 5 3 3 2" xfId="6002"/>
    <cellStyle name="Heading 3 2 5 3 4" xfId="6003"/>
    <cellStyle name="Heading 3 2 5 3 5" xfId="6004"/>
    <cellStyle name="Heading 3 2 5 3 6" xfId="6005"/>
    <cellStyle name="Heading 3 2 5 3 7" xfId="6006"/>
    <cellStyle name="Heading 3 2 5 3 8" xfId="6007"/>
    <cellStyle name="Heading 3 2 5 4" xfId="6008"/>
    <cellStyle name="Heading 3 2 5 4 2" xfId="6009"/>
    <cellStyle name="Heading 3 2 5 4 2 2" xfId="6010"/>
    <cellStyle name="Heading 3 2 5 4 2 2 2" xfId="6011"/>
    <cellStyle name="Heading 3 2 5 4 2 3" xfId="6012"/>
    <cellStyle name="Heading 3 2 5 4 2 4" xfId="6013"/>
    <cellStyle name="Heading 3 2 5 4 2 5" xfId="6014"/>
    <cellStyle name="Heading 3 2 5 4 2 6" xfId="6015"/>
    <cellStyle name="Heading 3 2 5 4 2 7" xfId="6016"/>
    <cellStyle name="Heading 3 2 5 4 3" xfId="6017"/>
    <cellStyle name="Heading 3 2 5 4 3 2" xfId="6018"/>
    <cellStyle name="Heading 3 2 5 4 4" xfId="6019"/>
    <cellStyle name="Heading 3 2 5 4 5" xfId="6020"/>
    <cellStyle name="Heading 3 2 5 4 6" xfId="6021"/>
    <cellStyle name="Heading 3 2 5 4 7" xfId="6022"/>
    <cellStyle name="Heading 3 2 5 4 8" xfId="6023"/>
    <cellStyle name="Heading 3 2 5 5" xfId="6024"/>
    <cellStyle name="Heading 3 2 5 5 2" xfId="6025"/>
    <cellStyle name="Heading 3 2 5 5 2 2" xfId="6026"/>
    <cellStyle name="Heading 3 2 5 5 2 2 2" xfId="6027"/>
    <cellStyle name="Heading 3 2 5 5 2 3" xfId="6028"/>
    <cellStyle name="Heading 3 2 5 5 2 4" xfId="6029"/>
    <cellStyle name="Heading 3 2 5 5 2 5" xfId="6030"/>
    <cellStyle name="Heading 3 2 5 5 2 6" xfId="6031"/>
    <cellStyle name="Heading 3 2 5 5 2 7" xfId="6032"/>
    <cellStyle name="Heading 3 2 5 5 3" xfId="6033"/>
    <cellStyle name="Heading 3 2 5 5 3 2" xfId="6034"/>
    <cellStyle name="Heading 3 2 5 5 4" xfId="6035"/>
    <cellStyle name="Heading 3 2 5 5 5" xfId="6036"/>
    <cellStyle name="Heading 3 2 5 5 6" xfId="6037"/>
    <cellStyle name="Heading 3 2 5 5 7" xfId="6038"/>
    <cellStyle name="Heading 3 2 5 5 8" xfId="6039"/>
    <cellStyle name="Heading 3 2 5 6" xfId="6040"/>
    <cellStyle name="Heading 3 2 5 6 2" xfId="6041"/>
    <cellStyle name="Heading 3 2 5 6 2 2" xfId="6042"/>
    <cellStyle name="Heading 3 2 5 6 2 2 2" xfId="6043"/>
    <cellStyle name="Heading 3 2 5 6 2 3" xfId="6044"/>
    <cellStyle name="Heading 3 2 5 6 2 4" xfId="6045"/>
    <cellStyle name="Heading 3 2 5 6 2 5" xfId="6046"/>
    <cellStyle name="Heading 3 2 5 6 2 6" xfId="6047"/>
    <cellStyle name="Heading 3 2 5 6 2 7" xfId="6048"/>
    <cellStyle name="Heading 3 2 5 6 3" xfId="6049"/>
    <cellStyle name="Heading 3 2 5 6 3 2" xfId="6050"/>
    <cellStyle name="Heading 3 2 5 6 4" xfId="6051"/>
    <cellStyle name="Heading 3 2 5 6 5" xfId="6052"/>
    <cellStyle name="Heading 3 2 5 6 6" xfId="6053"/>
    <cellStyle name="Heading 3 2 5 6 7" xfId="6054"/>
    <cellStyle name="Heading 3 2 5 6 8" xfId="6055"/>
    <cellStyle name="Heading 3 2 5 7" xfId="6056"/>
    <cellStyle name="Heading 3 2 5 7 2" xfId="6057"/>
    <cellStyle name="Heading 3 2 5 7 2 2" xfId="6058"/>
    <cellStyle name="Heading 3 2 5 7 2 2 2" xfId="6059"/>
    <cellStyle name="Heading 3 2 5 7 2 3" xfId="6060"/>
    <cellStyle name="Heading 3 2 5 7 2 4" xfId="6061"/>
    <cellStyle name="Heading 3 2 5 7 2 5" xfId="6062"/>
    <cellStyle name="Heading 3 2 5 7 2 6" xfId="6063"/>
    <cellStyle name="Heading 3 2 5 7 2 7" xfId="6064"/>
    <cellStyle name="Heading 3 2 5 7 3" xfId="6065"/>
    <cellStyle name="Heading 3 2 5 7 3 2" xfId="6066"/>
    <cellStyle name="Heading 3 2 5 7 4" xfId="6067"/>
    <cellStyle name="Heading 3 2 5 7 5" xfId="6068"/>
    <cellStyle name="Heading 3 2 5 7 6" xfId="6069"/>
    <cellStyle name="Heading 3 2 5 7 7" xfId="6070"/>
    <cellStyle name="Heading 3 2 5 7 8" xfId="6071"/>
    <cellStyle name="Heading 3 2 5 8" xfId="6072"/>
    <cellStyle name="Heading 3 2 5 8 2" xfId="6073"/>
    <cellStyle name="Heading 3 2 5 9" xfId="6074"/>
    <cellStyle name="Heading 3 2 6" xfId="6075"/>
    <cellStyle name="Heading 3 2 6 10" xfId="6076"/>
    <cellStyle name="Heading 3 2 6 11" xfId="6077"/>
    <cellStyle name="Heading 3 2 6 12" xfId="6078"/>
    <cellStyle name="Heading 3 2 6 13" xfId="6079"/>
    <cellStyle name="Heading 3 2 6 2" xfId="6080"/>
    <cellStyle name="Heading 3 2 6 2 2" xfId="6081"/>
    <cellStyle name="Heading 3 2 6 2 2 2" xfId="6082"/>
    <cellStyle name="Heading 3 2 6 2 2 2 2" xfId="6083"/>
    <cellStyle name="Heading 3 2 6 2 2 3" xfId="6084"/>
    <cellStyle name="Heading 3 2 6 2 2 4" xfId="6085"/>
    <cellStyle name="Heading 3 2 6 2 2 5" xfId="6086"/>
    <cellStyle name="Heading 3 2 6 2 2 6" xfId="6087"/>
    <cellStyle name="Heading 3 2 6 2 2 7" xfId="6088"/>
    <cellStyle name="Heading 3 2 6 2 3" xfId="6089"/>
    <cellStyle name="Heading 3 2 6 2 3 2" xfId="6090"/>
    <cellStyle name="Heading 3 2 6 2 4" xfId="6091"/>
    <cellStyle name="Heading 3 2 6 2 5" xfId="6092"/>
    <cellStyle name="Heading 3 2 6 2 6" xfId="6093"/>
    <cellStyle name="Heading 3 2 6 2 7" xfId="6094"/>
    <cellStyle name="Heading 3 2 6 2 8" xfId="6095"/>
    <cellStyle name="Heading 3 2 6 3" xfId="6096"/>
    <cellStyle name="Heading 3 2 6 3 2" xfId="6097"/>
    <cellStyle name="Heading 3 2 6 3 2 2" xfId="6098"/>
    <cellStyle name="Heading 3 2 6 3 2 2 2" xfId="6099"/>
    <cellStyle name="Heading 3 2 6 3 2 3" xfId="6100"/>
    <cellStyle name="Heading 3 2 6 3 2 4" xfId="6101"/>
    <cellStyle name="Heading 3 2 6 3 2 5" xfId="6102"/>
    <cellStyle name="Heading 3 2 6 3 2 6" xfId="6103"/>
    <cellStyle name="Heading 3 2 6 3 2 7" xfId="6104"/>
    <cellStyle name="Heading 3 2 6 3 3" xfId="6105"/>
    <cellStyle name="Heading 3 2 6 3 3 2" xfId="6106"/>
    <cellStyle name="Heading 3 2 6 3 4" xfId="6107"/>
    <cellStyle name="Heading 3 2 6 3 5" xfId="6108"/>
    <cellStyle name="Heading 3 2 6 3 6" xfId="6109"/>
    <cellStyle name="Heading 3 2 6 3 7" xfId="6110"/>
    <cellStyle name="Heading 3 2 6 3 8" xfId="6111"/>
    <cellStyle name="Heading 3 2 6 4" xfId="6112"/>
    <cellStyle name="Heading 3 2 6 4 2" xfId="6113"/>
    <cellStyle name="Heading 3 2 6 4 2 2" xfId="6114"/>
    <cellStyle name="Heading 3 2 6 4 2 2 2" xfId="6115"/>
    <cellStyle name="Heading 3 2 6 4 2 3" xfId="6116"/>
    <cellStyle name="Heading 3 2 6 4 2 4" xfId="6117"/>
    <cellStyle name="Heading 3 2 6 4 2 5" xfId="6118"/>
    <cellStyle name="Heading 3 2 6 4 2 6" xfId="6119"/>
    <cellStyle name="Heading 3 2 6 4 2 7" xfId="6120"/>
    <cellStyle name="Heading 3 2 6 4 3" xfId="6121"/>
    <cellStyle name="Heading 3 2 6 4 3 2" xfId="6122"/>
    <cellStyle name="Heading 3 2 6 4 4" xfId="6123"/>
    <cellStyle name="Heading 3 2 6 4 5" xfId="6124"/>
    <cellStyle name="Heading 3 2 6 4 6" xfId="6125"/>
    <cellStyle name="Heading 3 2 6 4 7" xfId="6126"/>
    <cellStyle name="Heading 3 2 6 4 8" xfId="6127"/>
    <cellStyle name="Heading 3 2 6 5" xfId="6128"/>
    <cellStyle name="Heading 3 2 6 5 2" xfId="6129"/>
    <cellStyle name="Heading 3 2 6 5 2 2" xfId="6130"/>
    <cellStyle name="Heading 3 2 6 5 2 2 2" xfId="6131"/>
    <cellStyle name="Heading 3 2 6 5 2 3" xfId="6132"/>
    <cellStyle name="Heading 3 2 6 5 2 4" xfId="6133"/>
    <cellStyle name="Heading 3 2 6 5 2 5" xfId="6134"/>
    <cellStyle name="Heading 3 2 6 5 2 6" xfId="6135"/>
    <cellStyle name="Heading 3 2 6 5 2 7" xfId="6136"/>
    <cellStyle name="Heading 3 2 6 5 3" xfId="6137"/>
    <cellStyle name="Heading 3 2 6 5 3 2" xfId="6138"/>
    <cellStyle name="Heading 3 2 6 5 4" xfId="6139"/>
    <cellStyle name="Heading 3 2 6 5 5" xfId="6140"/>
    <cellStyle name="Heading 3 2 6 5 6" xfId="6141"/>
    <cellStyle name="Heading 3 2 6 5 7" xfId="6142"/>
    <cellStyle name="Heading 3 2 6 5 8" xfId="6143"/>
    <cellStyle name="Heading 3 2 6 6" xfId="6144"/>
    <cellStyle name="Heading 3 2 6 6 2" xfId="6145"/>
    <cellStyle name="Heading 3 2 6 6 2 2" xfId="6146"/>
    <cellStyle name="Heading 3 2 6 6 2 2 2" xfId="6147"/>
    <cellStyle name="Heading 3 2 6 6 2 3" xfId="6148"/>
    <cellStyle name="Heading 3 2 6 6 2 4" xfId="6149"/>
    <cellStyle name="Heading 3 2 6 6 2 5" xfId="6150"/>
    <cellStyle name="Heading 3 2 6 6 2 6" xfId="6151"/>
    <cellStyle name="Heading 3 2 6 6 2 7" xfId="6152"/>
    <cellStyle name="Heading 3 2 6 6 3" xfId="6153"/>
    <cellStyle name="Heading 3 2 6 6 3 2" xfId="6154"/>
    <cellStyle name="Heading 3 2 6 6 4" xfId="6155"/>
    <cellStyle name="Heading 3 2 6 6 5" xfId="6156"/>
    <cellStyle name="Heading 3 2 6 6 6" xfId="6157"/>
    <cellStyle name="Heading 3 2 6 6 7" xfId="6158"/>
    <cellStyle name="Heading 3 2 6 6 8" xfId="6159"/>
    <cellStyle name="Heading 3 2 6 7" xfId="6160"/>
    <cellStyle name="Heading 3 2 6 7 2" xfId="6161"/>
    <cellStyle name="Heading 3 2 6 7 2 2" xfId="6162"/>
    <cellStyle name="Heading 3 2 6 7 2 2 2" xfId="6163"/>
    <cellStyle name="Heading 3 2 6 7 2 3" xfId="6164"/>
    <cellStyle name="Heading 3 2 6 7 2 4" xfId="6165"/>
    <cellStyle name="Heading 3 2 6 7 2 5" xfId="6166"/>
    <cellStyle name="Heading 3 2 6 7 2 6" xfId="6167"/>
    <cellStyle name="Heading 3 2 6 7 2 7" xfId="6168"/>
    <cellStyle name="Heading 3 2 6 7 3" xfId="6169"/>
    <cellStyle name="Heading 3 2 6 7 3 2" xfId="6170"/>
    <cellStyle name="Heading 3 2 6 7 4" xfId="6171"/>
    <cellStyle name="Heading 3 2 6 7 5" xfId="6172"/>
    <cellStyle name="Heading 3 2 6 7 6" xfId="6173"/>
    <cellStyle name="Heading 3 2 6 7 7" xfId="6174"/>
    <cellStyle name="Heading 3 2 6 7 8" xfId="6175"/>
    <cellStyle name="Heading 3 2 6 8" xfId="6176"/>
    <cellStyle name="Heading 3 2 6 8 2" xfId="6177"/>
    <cellStyle name="Heading 3 2 6 9" xfId="6178"/>
    <cellStyle name="Heading 3 2 7" xfId="6179"/>
    <cellStyle name="Heading 3 2 7 10" xfId="6180"/>
    <cellStyle name="Heading 3 2 7 11" xfId="6181"/>
    <cellStyle name="Heading 3 2 7 12" xfId="6182"/>
    <cellStyle name="Heading 3 2 7 13" xfId="6183"/>
    <cellStyle name="Heading 3 2 7 2" xfId="6184"/>
    <cellStyle name="Heading 3 2 7 2 2" xfId="6185"/>
    <cellStyle name="Heading 3 2 7 2 2 2" xfId="6186"/>
    <cellStyle name="Heading 3 2 7 2 2 2 2" xfId="6187"/>
    <cellStyle name="Heading 3 2 7 2 2 3" xfId="6188"/>
    <cellStyle name="Heading 3 2 7 2 2 4" xfId="6189"/>
    <cellStyle name="Heading 3 2 7 2 2 5" xfId="6190"/>
    <cellStyle name="Heading 3 2 7 2 2 6" xfId="6191"/>
    <cellStyle name="Heading 3 2 7 2 2 7" xfId="6192"/>
    <cellStyle name="Heading 3 2 7 2 3" xfId="6193"/>
    <cellStyle name="Heading 3 2 7 2 3 2" xfId="6194"/>
    <cellStyle name="Heading 3 2 7 2 4" xfId="6195"/>
    <cellStyle name="Heading 3 2 7 2 5" xfId="6196"/>
    <cellStyle name="Heading 3 2 7 2 6" xfId="6197"/>
    <cellStyle name="Heading 3 2 7 2 7" xfId="6198"/>
    <cellStyle name="Heading 3 2 7 2 8" xfId="6199"/>
    <cellStyle name="Heading 3 2 7 3" xfId="6200"/>
    <cellStyle name="Heading 3 2 7 3 2" xfId="6201"/>
    <cellStyle name="Heading 3 2 7 3 2 2" xfId="6202"/>
    <cellStyle name="Heading 3 2 7 3 2 2 2" xfId="6203"/>
    <cellStyle name="Heading 3 2 7 3 2 3" xfId="6204"/>
    <cellStyle name="Heading 3 2 7 3 2 4" xfId="6205"/>
    <cellStyle name="Heading 3 2 7 3 2 5" xfId="6206"/>
    <cellStyle name="Heading 3 2 7 3 2 6" xfId="6207"/>
    <cellStyle name="Heading 3 2 7 3 2 7" xfId="6208"/>
    <cellStyle name="Heading 3 2 7 3 3" xfId="6209"/>
    <cellStyle name="Heading 3 2 7 3 3 2" xfId="6210"/>
    <cellStyle name="Heading 3 2 7 3 4" xfId="6211"/>
    <cellStyle name="Heading 3 2 7 3 5" xfId="6212"/>
    <cellStyle name="Heading 3 2 7 3 6" xfId="6213"/>
    <cellStyle name="Heading 3 2 7 3 7" xfId="6214"/>
    <cellStyle name="Heading 3 2 7 3 8" xfId="6215"/>
    <cellStyle name="Heading 3 2 7 4" xfId="6216"/>
    <cellStyle name="Heading 3 2 7 4 2" xfId="6217"/>
    <cellStyle name="Heading 3 2 7 4 2 2" xfId="6218"/>
    <cellStyle name="Heading 3 2 7 4 2 2 2" xfId="6219"/>
    <cellStyle name="Heading 3 2 7 4 2 3" xfId="6220"/>
    <cellStyle name="Heading 3 2 7 4 2 4" xfId="6221"/>
    <cellStyle name="Heading 3 2 7 4 2 5" xfId="6222"/>
    <cellStyle name="Heading 3 2 7 4 2 6" xfId="6223"/>
    <cellStyle name="Heading 3 2 7 4 2 7" xfId="6224"/>
    <cellStyle name="Heading 3 2 7 4 3" xfId="6225"/>
    <cellStyle name="Heading 3 2 7 4 3 2" xfId="6226"/>
    <cellStyle name="Heading 3 2 7 4 4" xfId="6227"/>
    <cellStyle name="Heading 3 2 7 4 5" xfId="6228"/>
    <cellStyle name="Heading 3 2 7 4 6" xfId="6229"/>
    <cellStyle name="Heading 3 2 7 4 7" xfId="6230"/>
    <cellStyle name="Heading 3 2 7 4 8" xfId="6231"/>
    <cellStyle name="Heading 3 2 7 5" xfId="6232"/>
    <cellStyle name="Heading 3 2 7 5 2" xfId="6233"/>
    <cellStyle name="Heading 3 2 7 5 2 2" xfId="6234"/>
    <cellStyle name="Heading 3 2 7 5 2 2 2" xfId="6235"/>
    <cellStyle name="Heading 3 2 7 5 2 3" xfId="6236"/>
    <cellStyle name="Heading 3 2 7 5 2 4" xfId="6237"/>
    <cellStyle name="Heading 3 2 7 5 2 5" xfId="6238"/>
    <cellStyle name="Heading 3 2 7 5 2 6" xfId="6239"/>
    <cellStyle name="Heading 3 2 7 5 2 7" xfId="6240"/>
    <cellStyle name="Heading 3 2 7 5 3" xfId="6241"/>
    <cellStyle name="Heading 3 2 7 5 3 2" xfId="6242"/>
    <cellStyle name="Heading 3 2 7 5 4" xfId="6243"/>
    <cellStyle name="Heading 3 2 7 5 5" xfId="6244"/>
    <cellStyle name="Heading 3 2 7 5 6" xfId="6245"/>
    <cellStyle name="Heading 3 2 7 5 7" xfId="6246"/>
    <cellStyle name="Heading 3 2 7 5 8" xfId="6247"/>
    <cellStyle name="Heading 3 2 7 6" xfId="6248"/>
    <cellStyle name="Heading 3 2 7 6 2" xfId="6249"/>
    <cellStyle name="Heading 3 2 7 6 2 2" xfId="6250"/>
    <cellStyle name="Heading 3 2 7 6 2 2 2" xfId="6251"/>
    <cellStyle name="Heading 3 2 7 6 2 3" xfId="6252"/>
    <cellStyle name="Heading 3 2 7 6 2 4" xfId="6253"/>
    <cellStyle name="Heading 3 2 7 6 2 5" xfId="6254"/>
    <cellStyle name="Heading 3 2 7 6 2 6" xfId="6255"/>
    <cellStyle name="Heading 3 2 7 6 2 7" xfId="6256"/>
    <cellStyle name="Heading 3 2 7 6 3" xfId="6257"/>
    <cellStyle name="Heading 3 2 7 6 3 2" xfId="6258"/>
    <cellStyle name="Heading 3 2 7 6 4" xfId="6259"/>
    <cellStyle name="Heading 3 2 7 6 5" xfId="6260"/>
    <cellStyle name="Heading 3 2 7 6 6" xfId="6261"/>
    <cellStyle name="Heading 3 2 7 6 7" xfId="6262"/>
    <cellStyle name="Heading 3 2 7 6 8" xfId="6263"/>
    <cellStyle name="Heading 3 2 7 7" xfId="6264"/>
    <cellStyle name="Heading 3 2 7 7 2" xfId="6265"/>
    <cellStyle name="Heading 3 2 7 7 2 2" xfId="6266"/>
    <cellStyle name="Heading 3 2 7 7 2 2 2" xfId="6267"/>
    <cellStyle name="Heading 3 2 7 7 2 3" xfId="6268"/>
    <cellStyle name="Heading 3 2 7 7 2 4" xfId="6269"/>
    <cellStyle name="Heading 3 2 7 7 2 5" xfId="6270"/>
    <cellStyle name="Heading 3 2 7 7 2 6" xfId="6271"/>
    <cellStyle name="Heading 3 2 7 7 2 7" xfId="6272"/>
    <cellStyle name="Heading 3 2 7 7 3" xfId="6273"/>
    <cellStyle name="Heading 3 2 7 7 3 2" xfId="6274"/>
    <cellStyle name="Heading 3 2 7 7 4" xfId="6275"/>
    <cellStyle name="Heading 3 2 7 7 5" xfId="6276"/>
    <cellStyle name="Heading 3 2 7 7 6" xfId="6277"/>
    <cellStyle name="Heading 3 2 7 7 7" xfId="6278"/>
    <cellStyle name="Heading 3 2 7 7 8" xfId="6279"/>
    <cellStyle name="Heading 3 2 7 8" xfId="6280"/>
    <cellStyle name="Heading 3 2 7 8 2" xfId="6281"/>
    <cellStyle name="Heading 3 2 7 9" xfId="6282"/>
    <cellStyle name="Heading 3 2 8" xfId="6283"/>
    <cellStyle name="Heading 3 2 8 2" xfId="6284"/>
    <cellStyle name="Heading 3 2 8 2 2" xfId="6285"/>
    <cellStyle name="Heading 3 2 8 2 2 2" xfId="6286"/>
    <cellStyle name="Heading 3 2 8 2 3" xfId="6287"/>
    <cellStyle name="Heading 3 2 8 2 4" xfId="6288"/>
    <cellStyle name="Heading 3 2 8 2 5" xfId="6289"/>
    <cellStyle name="Heading 3 2 8 2 6" xfId="6290"/>
    <cellStyle name="Heading 3 2 8 2 7" xfId="6291"/>
    <cellStyle name="Heading 3 2 8 3" xfId="6292"/>
    <cellStyle name="Heading 3 2 8 3 2" xfId="6293"/>
    <cellStyle name="Heading 3 2 8 4" xfId="6294"/>
    <cellStyle name="Heading 3 2 8 5" xfId="6295"/>
    <cellStyle name="Heading 3 2 8 6" xfId="6296"/>
    <cellStyle name="Heading 3 2 8 7" xfId="6297"/>
    <cellStyle name="Heading 3 2 8 8" xfId="6298"/>
    <cellStyle name="Heading 3 2 9" xfId="6299"/>
    <cellStyle name="Heading 3 2 9 2" xfId="6300"/>
    <cellStyle name="Heading 3 2 9 2 2" xfId="6301"/>
    <cellStyle name="Heading 3 2 9 2 2 2" xfId="6302"/>
    <cellStyle name="Heading 3 2 9 2 3" xfId="6303"/>
    <cellStyle name="Heading 3 2 9 2 4" xfId="6304"/>
    <cellStyle name="Heading 3 2 9 2 5" xfId="6305"/>
    <cellStyle name="Heading 3 2 9 2 6" xfId="6306"/>
    <cellStyle name="Heading 3 2 9 2 7" xfId="6307"/>
    <cellStyle name="Heading 3 2 9 3" xfId="6308"/>
    <cellStyle name="Heading 3 2 9 3 2" xfId="6309"/>
    <cellStyle name="Heading 3 2 9 4" xfId="6310"/>
    <cellStyle name="Heading 3 2 9 5" xfId="6311"/>
    <cellStyle name="Heading 3 2 9 6" xfId="6312"/>
    <cellStyle name="Heading 3 2 9 7" xfId="6313"/>
    <cellStyle name="Heading 3 2 9 8" xfId="6314"/>
    <cellStyle name="Heading 3 2_Pad 110 Estimate - DBM Check" xfId="6315"/>
    <cellStyle name="Heading 3 3" xfId="6316"/>
    <cellStyle name="Heading 3 3 10" xfId="6317"/>
    <cellStyle name="Heading 3 3 10 2" xfId="6318"/>
    <cellStyle name="Heading 3 3 10 2 2" xfId="6319"/>
    <cellStyle name="Heading 3 3 10 2 2 2" xfId="6320"/>
    <cellStyle name="Heading 3 3 10 2 3" xfId="6321"/>
    <cellStyle name="Heading 3 3 10 2 4" xfId="6322"/>
    <cellStyle name="Heading 3 3 10 2 5" xfId="6323"/>
    <cellStyle name="Heading 3 3 10 2 6" xfId="6324"/>
    <cellStyle name="Heading 3 3 10 2 7" xfId="6325"/>
    <cellStyle name="Heading 3 3 10 3" xfId="6326"/>
    <cellStyle name="Heading 3 3 10 3 2" xfId="6327"/>
    <cellStyle name="Heading 3 3 10 4" xfId="6328"/>
    <cellStyle name="Heading 3 3 10 5" xfId="6329"/>
    <cellStyle name="Heading 3 3 10 6" xfId="6330"/>
    <cellStyle name="Heading 3 3 10 7" xfId="6331"/>
    <cellStyle name="Heading 3 3 10 8" xfId="6332"/>
    <cellStyle name="Heading 3 3 11" xfId="6333"/>
    <cellStyle name="Heading 3 3 11 2" xfId="6334"/>
    <cellStyle name="Heading 3 3 11 2 2" xfId="6335"/>
    <cellStyle name="Heading 3 3 11 2 2 2" xfId="6336"/>
    <cellStyle name="Heading 3 3 11 2 3" xfId="6337"/>
    <cellStyle name="Heading 3 3 11 2 4" xfId="6338"/>
    <cellStyle name="Heading 3 3 11 2 5" xfId="6339"/>
    <cellStyle name="Heading 3 3 11 2 6" xfId="6340"/>
    <cellStyle name="Heading 3 3 11 2 7" xfId="6341"/>
    <cellStyle name="Heading 3 3 11 3" xfId="6342"/>
    <cellStyle name="Heading 3 3 11 3 2" xfId="6343"/>
    <cellStyle name="Heading 3 3 11 4" xfId="6344"/>
    <cellStyle name="Heading 3 3 11 5" xfId="6345"/>
    <cellStyle name="Heading 3 3 11 6" xfId="6346"/>
    <cellStyle name="Heading 3 3 11 7" xfId="6347"/>
    <cellStyle name="Heading 3 3 11 8" xfId="6348"/>
    <cellStyle name="Heading 3 3 12" xfId="6349"/>
    <cellStyle name="Heading 3 3 12 2" xfId="6350"/>
    <cellStyle name="Heading 3 3 12 2 2" xfId="6351"/>
    <cellStyle name="Heading 3 3 12 2 2 2" xfId="6352"/>
    <cellStyle name="Heading 3 3 12 2 3" xfId="6353"/>
    <cellStyle name="Heading 3 3 12 2 4" xfId="6354"/>
    <cellStyle name="Heading 3 3 12 2 5" xfId="6355"/>
    <cellStyle name="Heading 3 3 12 2 6" xfId="6356"/>
    <cellStyle name="Heading 3 3 12 2 7" xfId="6357"/>
    <cellStyle name="Heading 3 3 12 3" xfId="6358"/>
    <cellStyle name="Heading 3 3 12 3 2" xfId="6359"/>
    <cellStyle name="Heading 3 3 12 4" xfId="6360"/>
    <cellStyle name="Heading 3 3 12 5" xfId="6361"/>
    <cellStyle name="Heading 3 3 12 6" xfId="6362"/>
    <cellStyle name="Heading 3 3 12 7" xfId="6363"/>
    <cellStyle name="Heading 3 3 12 8" xfId="6364"/>
    <cellStyle name="Heading 3 3 13" xfId="6365"/>
    <cellStyle name="Heading 3 3 13 2" xfId="6366"/>
    <cellStyle name="Heading 3 3 14" xfId="6367"/>
    <cellStyle name="Heading 3 3 15" xfId="6368"/>
    <cellStyle name="Heading 3 3 16" xfId="6369"/>
    <cellStyle name="Heading 3 3 17" xfId="6370"/>
    <cellStyle name="Heading 3 3 18" xfId="6371"/>
    <cellStyle name="Heading 3 3 2" xfId="6372"/>
    <cellStyle name="Heading 3 3 2 10" xfId="6373"/>
    <cellStyle name="Heading 3 3 2 11" xfId="6374"/>
    <cellStyle name="Heading 3 3 2 12" xfId="6375"/>
    <cellStyle name="Heading 3 3 2 13" xfId="6376"/>
    <cellStyle name="Heading 3 3 2 2" xfId="6377"/>
    <cellStyle name="Heading 3 3 2 2 2" xfId="6378"/>
    <cellStyle name="Heading 3 3 2 2 2 2" xfId="6379"/>
    <cellStyle name="Heading 3 3 2 2 2 2 2" xfId="6380"/>
    <cellStyle name="Heading 3 3 2 2 2 3" xfId="6381"/>
    <cellStyle name="Heading 3 3 2 2 2 4" xfId="6382"/>
    <cellStyle name="Heading 3 3 2 2 2 5" xfId="6383"/>
    <cellStyle name="Heading 3 3 2 2 2 6" xfId="6384"/>
    <cellStyle name="Heading 3 3 2 2 2 7" xfId="6385"/>
    <cellStyle name="Heading 3 3 2 2 3" xfId="6386"/>
    <cellStyle name="Heading 3 3 2 2 3 2" xfId="6387"/>
    <cellStyle name="Heading 3 3 2 2 4" xfId="6388"/>
    <cellStyle name="Heading 3 3 2 2 5" xfId="6389"/>
    <cellStyle name="Heading 3 3 2 2 6" xfId="6390"/>
    <cellStyle name="Heading 3 3 2 2 7" xfId="6391"/>
    <cellStyle name="Heading 3 3 2 2 8" xfId="6392"/>
    <cellStyle name="Heading 3 3 2 3" xfId="6393"/>
    <cellStyle name="Heading 3 3 2 3 2" xfId="6394"/>
    <cellStyle name="Heading 3 3 2 3 2 2" xfId="6395"/>
    <cellStyle name="Heading 3 3 2 3 2 2 2" xfId="6396"/>
    <cellStyle name="Heading 3 3 2 3 2 3" xfId="6397"/>
    <cellStyle name="Heading 3 3 2 3 2 4" xfId="6398"/>
    <cellStyle name="Heading 3 3 2 3 2 5" xfId="6399"/>
    <cellStyle name="Heading 3 3 2 3 2 6" xfId="6400"/>
    <cellStyle name="Heading 3 3 2 3 2 7" xfId="6401"/>
    <cellStyle name="Heading 3 3 2 3 3" xfId="6402"/>
    <cellStyle name="Heading 3 3 2 3 3 2" xfId="6403"/>
    <cellStyle name="Heading 3 3 2 3 4" xfId="6404"/>
    <cellStyle name="Heading 3 3 2 3 5" xfId="6405"/>
    <cellStyle name="Heading 3 3 2 3 6" xfId="6406"/>
    <cellStyle name="Heading 3 3 2 3 7" xfId="6407"/>
    <cellStyle name="Heading 3 3 2 3 8" xfId="6408"/>
    <cellStyle name="Heading 3 3 2 4" xfId="6409"/>
    <cellStyle name="Heading 3 3 2 4 2" xfId="6410"/>
    <cellStyle name="Heading 3 3 2 4 2 2" xfId="6411"/>
    <cellStyle name="Heading 3 3 2 4 2 2 2" xfId="6412"/>
    <cellStyle name="Heading 3 3 2 4 2 3" xfId="6413"/>
    <cellStyle name="Heading 3 3 2 4 2 4" xfId="6414"/>
    <cellStyle name="Heading 3 3 2 4 2 5" xfId="6415"/>
    <cellStyle name="Heading 3 3 2 4 2 6" xfId="6416"/>
    <cellStyle name="Heading 3 3 2 4 2 7" xfId="6417"/>
    <cellStyle name="Heading 3 3 2 4 3" xfId="6418"/>
    <cellStyle name="Heading 3 3 2 4 3 2" xfId="6419"/>
    <cellStyle name="Heading 3 3 2 4 4" xfId="6420"/>
    <cellStyle name="Heading 3 3 2 4 5" xfId="6421"/>
    <cellStyle name="Heading 3 3 2 4 6" xfId="6422"/>
    <cellStyle name="Heading 3 3 2 4 7" xfId="6423"/>
    <cellStyle name="Heading 3 3 2 4 8" xfId="6424"/>
    <cellStyle name="Heading 3 3 2 5" xfId="6425"/>
    <cellStyle name="Heading 3 3 2 5 2" xfId="6426"/>
    <cellStyle name="Heading 3 3 2 5 2 2" xfId="6427"/>
    <cellStyle name="Heading 3 3 2 5 2 2 2" xfId="6428"/>
    <cellStyle name="Heading 3 3 2 5 2 3" xfId="6429"/>
    <cellStyle name="Heading 3 3 2 5 2 4" xfId="6430"/>
    <cellStyle name="Heading 3 3 2 5 2 5" xfId="6431"/>
    <cellStyle name="Heading 3 3 2 5 2 6" xfId="6432"/>
    <cellStyle name="Heading 3 3 2 5 2 7" xfId="6433"/>
    <cellStyle name="Heading 3 3 2 5 3" xfId="6434"/>
    <cellStyle name="Heading 3 3 2 5 3 2" xfId="6435"/>
    <cellStyle name="Heading 3 3 2 5 4" xfId="6436"/>
    <cellStyle name="Heading 3 3 2 5 5" xfId="6437"/>
    <cellStyle name="Heading 3 3 2 5 6" xfId="6438"/>
    <cellStyle name="Heading 3 3 2 5 7" xfId="6439"/>
    <cellStyle name="Heading 3 3 2 5 8" xfId="6440"/>
    <cellStyle name="Heading 3 3 2 6" xfId="6441"/>
    <cellStyle name="Heading 3 3 2 6 2" xfId="6442"/>
    <cellStyle name="Heading 3 3 2 6 2 2" xfId="6443"/>
    <cellStyle name="Heading 3 3 2 6 2 2 2" xfId="6444"/>
    <cellStyle name="Heading 3 3 2 6 2 3" xfId="6445"/>
    <cellStyle name="Heading 3 3 2 6 2 4" xfId="6446"/>
    <cellStyle name="Heading 3 3 2 6 2 5" xfId="6447"/>
    <cellStyle name="Heading 3 3 2 6 2 6" xfId="6448"/>
    <cellStyle name="Heading 3 3 2 6 2 7" xfId="6449"/>
    <cellStyle name="Heading 3 3 2 6 3" xfId="6450"/>
    <cellStyle name="Heading 3 3 2 6 3 2" xfId="6451"/>
    <cellStyle name="Heading 3 3 2 6 4" xfId="6452"/>
    <cellStyle name="Heading 3 3 2 6 5" xfId="6453"/>
    <cellStyle name="Heading 3 3 2 6 6" xfId="6454"/>
    <cellStyle name="Heading 3 3 2 6 7" xfId="6455"/>
    <cellStyle name="Heading 3 3 2 6 8" xfId="6456"/>
    <cellStyle name="Heading 3 3 2 7" xfId="6457"/>
    <cellStyle name="Heading 3 3 2 7 2" xfId="6458"/>
    <cellStyle name="Heading 3 3 2 7 2 2" xfId="6459"/>
    <cellStyle name="Heading 3 3 2 7 2 2 2" xfId="6460"/>
    <cellStyle name="Heading 3 3 2 7 2 3" xfId="6461"/>
    <cellStyle name="Heading 3 3 2 7 2 4" xfId="6462"/>
    <cellStyle name="Heading 3 3 2 7 2 5" xfId="6463"/>
    <cellStyle name="Heading 3 3 2 7 2 6" xfId="6464"/>
    <cellStyle name="Heading 3 3 2 7 2 7" xfId="6465"/>
    <cellStyle name="Heading 3 3 2 7 3" xfId="6466"/>
    <cellStyle name="Heading 3 3 2 7 3 2" xfId="6467"/>
    <cellStyle name="Heading 3 3 2 7 4" xfId="6468"/>
    <cellStyle name="Heading 3 3 2 7 5" xfId="6469"/>
    <cellStyle name="Heading 3 3 2 7 6" xfId="6470"/>
    <cellStyle name="Heading 3 3 2 7 7" xfId="6471"/>
    <cellStyle name="Heading 3 3 2 7 8" xfId="6472"/>
    <cellStyle name="Heading 3 3 2 8" xfId="6473"/>
    <cellStyle name="Heading 3 3 2 8 2" xfId="6474"/>
    <cellStyle name="Heading 3 3 2 9" xfId="6475"/>
    <cellStyle name="Heading 3 3 3" xfId="6476"/>
    <cellStyle name="Heading 3 3 3 10" xfId="6477"/>
    <cellStyle name="Heading 3 3 3 11" xfId="6478"/>
    <cellStyle name="Heading 3 3 3 12" xfId="6479"/>
    <cellStyle name="Heading 3 3 3 13" xfId="6480"/>
    <cellStyle name="Heading 3 3 3 2" xfId="6481"/>
    <cellStyle name="Heading 3 3 3 2 2" xfId="6482"/>
    <cellStyle name="Heading 3 3 3 2 2 2" xfId="6483"/>
    <cellStyle name="Heading 3 3 3 2 2 2 2" xfId="6484"/>
    <cellStyle name="Heading 3 3 3 2 2 3" xfId="6485"/>
    <cellStyle name="Heading 3 3 3 2 2 4" xfId="6486"/>
    <cellStyle name="Heading 3 3 3 2 2 5" xfId="6487"/>
    <cellStyle name="Heading 3 3 3 2 2 6" xfId="6488"/>
    <cellStyle name="Heading 3 3 3 2 2 7" xfId="6489"/>
    <cellStyle name="Heading 3 3 3 2 3" xfId="6490"/>
    <cellStyle name="Heading 3 3 3 2 3 2" xfId="6491"/>
    <cellStyle name="Heading 3 3 3 2 4" xfId="6492"/>
    <cellStyle name="Heading 3 3 3 2 5" xfId="6493"/>
    <cellStyle name="Heading 3 3 3 2 6" xfId="6494"/>
    <cellStyle name="Heading 3 3 3 2 7" xfId="6495"/>
    <cellStyle name="Heading 3 3 3 2 8" xfId="6496"/>
    <cellStyle name="Heading 3 3 3 3" xfId="6497"/>
    <cellStyle name="Heading 3 3 3 3 2" xfId="6498"/>
    <cellStyle name="Heading 3 3 3 3 2 2" xfId="6499"/>
    <cellStyle name="Heading 3 3 3 3 2 2 2" xfId="6500"/>
    <cellStyle name="Heading 3 3 3 3 2 3" xfId="6501"/>
    <cellStyle name="Heading 3 3 3 3 2 4" xfId="6502"/>
    <cellStyle name="Heading 3 3 3 3 2 5" xfId="6503"/>
    <cellStyle name="Heading 3 3 3 3 2 6" xfId="6504"/>
    <cellStyle name="Heading 3 3 3 3 2 7" xfId="6505"/>
    <cellStyle name="Heading 3 3 3 3 3" xfId="6506"/>
    <cellStyle name="Heading 3 3 3 3 3 2" xfId="6507"/>
    <cellStyle name="Heading 3 3 3 3 4" xfId="6508"/>
    <cellStyle name="Heading 3 3 3 3 5" xfId="6509"/>
    <cellStyle name="Heading 3 3 3 3 6" xfId="6510"/>
    <cellStyle name="Heading 3 3 3 3 7" xfId="6511"/>
    <cellStyle name="Heading 3 3 3 3 8" xfId="6512"/>
    <cellStyle name="Heading 3 3 3 4" xfId="6513"/>
    <cellStyle name="Heading 3 3 3 4 2" xfId="6514"/>
    <cellStyle name="Heading 3 3 3 4 2 2" xfId="6515"/>
    <cellStyle name="Heading 3 3 3 4 2 2 2" xfId="6516"/>
    <cellStyle name="Heading 3 3 3 4 2 3" xfId="6517"/>
    <cellStyle name="Heading 3 3 3 4 2 4" xfId="6518"/>
    <cellStyle name="Heading 3 3 3 4 2 5" xfId="6519"/>
    <cellStyle name="Heading 3 3 3 4 2 6" xfId="6520"/>
    <cellStyle name="Heading 3 3 3 4 2 7" xfId="6521"/>
    <cellStyle name="Heading 3 3 3 4 3" xfId="6522"/>
    <cellStyle name="Heading 3 3 3 4 3 2" xfId="6523"/>
    <cellStyle name="Heading 3 3 3 4 4" xfId="6524"/>
    <cellStyle name="Heading 3 3 3 4 5" xfId="6525"/>
    <cellStyle name="Heading 3 3 3 4 6" xfId="6526"/>
    <cellStyle name="Heading 3 3 3 4 7" xfId="6527"/>
    <cellStyle name="Heading 3 3 3 4 8" xfId="6528"/>
    <cellStyle name="Heading 3 3 3 5" xfId="6529"/>
    <cellStyle name="Heading 3 3 3 5 2" xfId="6530"/>
    <cellStyle name="Heading 3 3 3 5 2 2" xfId="6531"/>
    <cellStyle name="Heading 3 3 3 5 2 2 2" xfId="6532"/>
    <cellStyle name="Heading 3 3 3 5 2 3" xfId="6533"/>
    <cellStyle name="Heading 3 3 3 5 2 4" xfId="6534"/>
    <cellStyle name="Heading 3 3 3 5 2 5" xfId="6535"/>
    <cellStyle name="Heading 3 3 3 5 2 6" xfId="6536"/>
    <cellStyle name="Heading 3 3 3 5 2 7" xfId="6537"/>
    <cellStyle name="Heading 3 3 3 5 3" xfId="6538"/>
    <cellStyle name="Heading 3 3 3 5 3 2" xfId="6539"/>
    <cellStyle name="Heading 3 3 3 5 4" xfId="6540"/>
    <cellStyle name="Heading 3 3 3 5 5" xfId="6541"/>
    <cellStyle name="Heading 3 3 3 5 6" xfId="6542"/>
    <cellStyle name="Heading 3 3 3 5 7" xfId="6543"/>
    <cellStyle name="Heading 3 3 3 5 8" xfId="6544"/>
    <cellStyle name="Heading 3 3 3 6" xfId="6545"/>
    <cellStyle name="Heading 3 3 3 6 2" xfId="6546"/>
    <cellStyle name="Heading 3 3 3 6 2 2" xfId="6547"/>
    <cellStyle name="Heading 3 3 3 6 2 2 2" xfId="6548"/>
    <cellStyle name="Heading 3 3 3 6 2 3" xfId="6549"/>
    <cellStyle name="Heading 3 3 3 6 2 4" xfId="6550"/>
    <cellStyle name="Heading 3 3 3 6 2 5" xfId="6551"/>
    <cellStyle name="Heading 3 3 3 6 2 6" xfId="6552"/>
    <cellStyle name="Heading 3 3 3 6 2 7" xfId="6553"/>
    <cellStyle name="Heading 3 3 3 6 3" xfId="6554"/>
    <cellStyle name="Heading 3 3 3 6 3 2" xfId="6555"/>
    <cellStyle name="Heading 3 3 3 6 4" xfId="6556"/>
    <cellStyle name="Heading 3 3 3 6 5" xfId="6557"/>
    <cellStyle name="Heading 3 3 3 6 6" xfId="6558"/>
    <cellStyle name="Heading 3 3 3 6 7" xfId="6559"/>
    <cellStyle name="Heading 3 3 3 6 8" xfId="6560"/>
    <cellStyle name="Heading 3 3 3 7" xfId="6561"/>
    <cellStyle name="Heading 3 3 3 7 2" xfId="6562"/>
    <cellStyle name="Heading 3 3 3 7 2 2" xfId="6563"/>
    <cellStyle name="Heading 3 3 3 7 2 2 2" xfId="6564"/>
    <cellStyle name="Heading 3 3 3 7 2 3" xfId="6565"/>
    <cellStyle name="Heading 3 3 3 7 2 4" xfId="6566"/>
    <cellStyle name="Heading 3 3 3 7 2 5" xfId="6567"/>
    <cellStyle name="Heading 3 3 3 7 2 6" xfId="6568"/>
    <cellStyle name="Heading 3 3 3 7 2 7" xfId="6569"/>
    <cellStyle name="Heading 3 3 3 7 3" xfId="6570"/>
    <cellStyle name="Heading 3 3 3 7 3 2" xfId="6571"/>
    <cellStyle name="Heading 3 3 3 7 4" xfId="6572"/>
    <cellStyle name="Heading 3 3 3 7 5" xfId="6573"/>
    <cellStyle name="Heading 3 3 3 7 6" xfId="6574"/>
    <cellStyle name="Heading 3 3 3 7 7" xfId="6575"/>
    <cellStyle name="Heading 3 3 3 7 8" xfId="6576"/>
    <cellStyle name="Heading 3 3 3 8" xfId="6577"/>
    <cellStyle name="Heading 3 3 3 8 2" xfId="6578"/>
    <cellStyle name="Heading 3 3 3 9" xfId="6579"/>
    <cellStyle name="Heading 3 3 4" xfId="6580"/>
    <cellStyle name="Heading 3 3 4 10" xfId="6581"/>
    <cellStyle name="Heading 3 3 4 11" xfId="6582"/>
    <cellStyle name="Heading 3 3 4 12" xfId="6583"/>
    <cellStyle name="Heading 3 3 4 13" xfId="6584"/>
    <cellStyle name="Heading 3 3 4 2" xfId="6585"/>
    <cellStyle name="Heading 3 3 4 2 2" xfId="6586"/>
    <cellStyle name="Heading 3 3 4 2 2 2" xfId="6587"/>
    <cellStyle name="Heading 3 3 4 2 2 2 2" xfId="6588"/>
    <cellStyle name="Heading 3 3 4 2 2 3" xfId="6589"/>
    <cellStyle name="Heading 3 3 4 2 2 4" xfId="6590"/>
    <cellStyle name="Heading 3 3 4 2 2 5" xfId="6591"/>
    <cellStyle name="Heading 3 3 4 2 2 6" xfId="6592"/>
    <cellStyle name="Heading 3 3 4 2 2 7" xfId="6593"/>
    <cellStyle name="Heading 3 3 4 2 3" xfId="6594"/>
    <cellStyle name="Heading 3 3 4 2 3 2" xfId="6595"/>
    <cellStyle name="Heading 3 3 4 2 4" xfId="6596"/>
    <cellStyle name="Heading 3 3 4 2 5" xfId="6597"/>
    <cellStyle name="Heading 3 3 4 2 6" xfId="6598"/>
    <cellStyle name="Heading 3 3 4 2 7" xfId="6599"/>
    <cellStyle name="Heading 3 3 4 2 8" xfId="6600"/>
    <cellStyle name="Heading 3 3 4 3" xfId="6601"/>
    <cellStyle name="Heading 3 3 4 3 2" xfId="6602"/>
    <cellStyle name="Heading 3 3 4 3 2 2" xfId="6603"/>
    <cellStyle name="Heading 3 3 4 3 2 2 2" xfId="6604"/>
    <cellStyle name="Heading 3 3 4 3 2 3" xfId="6605"/>
    <cellStyle name="Heading 3 3 4 3 2 4" xfId="6606"/>
    <cellStyle name="Heading 3 3 4 3 2 5" xfId="6607"/>
    <cellStyle name="Heading 3 3 4 3 2 6" xfId="6608"/>
    <cellStyle name="Heading 3 3 4 3 2 7" xfId="6609"/>
    <cellStyle name="Heading 3 3 4 3 3" xfId="6610"/>
    <cellStyle name="Heading 3 3 4 3 3 2" xfId="6611"/>
    <cellStyle name="Heading 3 3 4 3 4" xfId="6612"/>
    <cellStyle name="Heading 3 3 4 3 5" xfId="6613"/>
    <cellStyle name="Heading 3 3 4 3 6" xfId="6614"/>
    <cellStyle name="Heading 3 3 4 3 7" xfId="6615"/>
    <cellStyle name="Heading 3 3 4 3 8" xfId="6616"/>
    <cellStyle name="Heading 3 3 4 4" xfId="6617"/>
    <cellStyle name="Heading 3 3 4 4 2" xfId="6618"/>
    <cellStyle name="Heading 3 3 4 4 2 2" xfId="6619"/>
    <cellStyle name="Heading 3 3 4 4 2 2 2" xfId="6620"/>
    <cellStyle name="Heading 3 3 4 4 2 3" xfId="6621"/>
    <cellStyle name="Heading 3 3 4 4 2 4" xfId="6622"/>
    <cellStyle name="Heading 3 3 4 4 2 5" xfId="6623"/>
    <cellStyle name="Heading 3 3 4 4 2 6" xfId="6624"/>
    <cellStyle name="Heading 3 3 4 4 2 7" xfId="6625"/>
    <cellStyle name="Heading 3 3 4 4 3" xfId="6626"/>
    <cellStyle name="Heading 3 3 4 4 3 2" xfId="6627"/>
    <cellStyle name="Heading 3 3 4 4 4" xfId="6628"/>
    <cellStyle name="Heading 3 3 4 4 5" xfId="6629"/>
    <cellStyle name="Heading 3 3 4 4 6" xfId="6630"/>
    <cellStyle name="Heading 3 3 4 4 7" xfId="6631"/>
    <cellStyle name="Heading 3 3 4 4 8" xfId="6632"/>
    <cellStyle name="Heading 3 3 4 5" xfId="6633"/>
    <cellStyle name="Heading 3 3 4 5 2" xfId="6634"/>
    <cellStyle name="Heading 3 3 4 5 2 2" xfId="6635"/>
    <cellStyle name="Heading 3 3 4 5 2 2 2" xfId="6636"/>
    <cellStyle name="Heading 3 3 4 5 2 3" xfId="6637"/>
    <cellStyle name="Heading 3 3 4 5 2 4" xfId="6638"/>
    <cellStyle name="Heading 3 3 4 5 2 5" xfId="6639"/>
    <cellStyle name="Heading 3 3 4 5 2 6" xfId="6640"/>
    <cellStyle name="Heading 3 3 4 5 2 7" xfId="6641"/>
    <cellStyle name="Heading 3 3 4 5 3" xfId="6642"/>
    <cellStyle name="Heading 3 3 4 5 3 2" xfId="6643"/>
    <cellStyle name="Heading 3 3 4 5 4" xfId="6644"/>
    <cellStyle name="Heading 3 3 4 5 5" xfId="6645"/>
    <cellStyle name="Heading 3 3 4 5 6" xfId="6646"/>
    <cellStyle name="Heading 3 3 4 5 7" xfId="6647"/>
    <cellStyle name="Heading 3 3 4 5 8" xfId="6648"/>
    <cellStyle name="Heading 3 3 4 6" xfId="6649"/>
    <cellStyle name="Heading 3 3 4 6 2" xfId="6650"/>
    <cellStyle name="Heading 3 3 4 6 2 2" xfId="6651"/>
    <cellStyle name="Heading 3 3 4 6 2 2 2" xfId="6652"/>
    <cellStyle name="Heading 3 3 4 6 2 3" xfId="6653"/>
    <cellStyle name="Heading 3 3 4 6 2 4" xfId="6654"/>
    <cellStyle name="Heading 3 3 4 6 2 5" xfId="6655"/>
    <cellStyle name="Heading 3 3 4 6 2 6" xfId="6656"/>
    <cellStyle name="Heading 3 3 4 6 2 7" xfId="6657"/>
    <cellStyle name="Heading 3 3 4 6 3" xfId="6658"/>
    <cellStyle name="Heading 3 3 4 6 3 2" xfId="6659"/>
    <cellStyle name="Heading 3 3 4 6 4" xfId="6660"/>
    <cellStyle name="Heading 3 3 4 6 5" xfId="6661"/>
    <cellStyle name="Heading 3 3 4 6 6" xfId="6662"/>
    <cellStyle name="Heading 3 3 4 6 7" xfId="6663"/>
    <cellStyle name="Heading 3 3 4 6 8" xfId="6664"/>
    <cellStyle name="Heading 3 3 4 7" xfId="6665"/>
    <cellStyle name="Heading 3 3 4 7 2" xfId="6666"/>
    <cellStyle name="Heading 3 3 4 7 2 2" xfId="6667"/>
    <cellStyle name="Heading 3 3 4 7 2 2 2" xfId="6668"/>
    <cellStyle name="Heading 3 3 4 7 2 3" xfId="6669"/>
    <cellStyle name="Heading 3 3 4 7 2 4" xfId="6670"/>
    <cellStyle name="Heading 3 3 4 7 2 5" xfId="6671"/>
    <cellStyle name="Heading 3 3 4 7 2 6" xfId="6672"/>
    <cellStyle name="Heading 3 3 4 7 2 7" xfId="6673"/>
    <cellStyle name="Heading 3 3 4 7 3" xfId="6674"/>
    <cellStyle name="Heading 3 3 4 7 3 2" xfId="6675"/>
    <cellStyle name="Heading 3 3 4 7 4" xfId="6676"/>
    <cellStyle name="Heading 3 3 4 7 5" xfId="6677"/>
    <cellStyle name="Heading 3 3 4 7 6" xfId="6678"/>
    <cellStyle name="Heading 3 3 4 7 7" xfId="6679"/>
    <cellStyle name="Heading 3 3 4 7 8" xfId="6680"/>
    <cellStyle name="Heading 3 3 4 8" xfId="6681"/>
    <cellStyle name="Heading 3 3 4 8 2" xfId="6682"/>
    <cellStyle name="Heading 3 3 4 9" xfId="6683"/>
    <cellStyle name="Heading 3 3 5" xfId="6684"/>
    <cellStyle name="Heading 3 3 5 10" xfId="6685"/>
    <cellStyle name="Heading 3 3 5 11" xfId="6686"/>
    <cellStyle name="Heading 3 3 5 12" xfId="6687"/>
    <cellStyle name="Heading 3 3 5 13" xfId="6688"/>
    <cellStyle name="Heading 3 3 5 2" xfId="6689"/>
    <cellStyle name="Heading 3 3 5 2 2" xfId="6690"/>
    <cellStyle name="Heading 3 3 5 2 2 2" xfId="6691"/>
    <cellStyle name="Heading 3 3 5 2 2 2 2" xfId="6692"/>
    <cellStyle name="Heading 3 3 5 2 2 3" xfId="6693"/>
    <cellStyle name="Heading 3 3 5 2 2 4" xfId="6694"/>
    <cellStyle name="Heading 3 3 5 2 2 5" xfId="6695"/>
    <cellStyle name="Heading 3 3 5 2 2 6" xfId="6696"/>
    <cellStyle name="Heading 3 3 5 2 2 7" xfId="6697"/>
    <cellStyle name="Heading 3 3 5 2 3" xfId="6698"/>
    <cellStyle name="Heading 3 3 5 2 3 2" xfId="6699"/>
    <cellStyle name="Heading 3 3 5 2 4" xfId="6700"/>
    <cellStyle name="Heading 3 3 5 2 5" xfId="6701"/>
    <cellStyle name="Heading 3 3 5 2 6" xfId="6702"/>
    <cellStyle name="Heading 3 3 5 2 7" xfId="6703"/>
    <cellStyle name="Heading 3 3 5 2 8" xfId="6704"/>
    <cellStyle name="Heading 3 3 5 3" xfId="6705"/>
    <cellStyle name="Heading 3 3 5 3 2" xfId="6706"/>
    <cellStyle name="Heading 3 3 5 3 2 2" xfId="6707"/>
    <cellStyle name="Heading 3 3 5 3 2 2 2" xfId="6708"/>
    <cellStyle name="Heading 3 3 5 3 2 3" xfId="6709"/>
    <cellStyle name="Heading 3 3 5 3 2 4" xfId="6710"/>
    <cellStyle name="Heading 3 3 5 3 2 5" xfId="6711"/>
    <cellStyle name="Heading 3 3 5 3 2 6" xfId="6712"/>
    <cellStyle name="Heading 3 3 5 3 2 7" xfId="6713"/>
    <cellStyle name="Heading 3 3 5 3 3" xfId="6714"/>
    <cellStyle name="Heading 3 3 5 3 3 2" xfId="6715"/>
    <cellStyle name="Heading 3 3 5 3 4" xfId="6716"/>
    <cellStyle name="Heading 3 3 5 3 5" xfId="6717"/>
    <cellStyle name="Heading 3 3 5 3 6" xfId="6718"/>
    <cellStyle name="Heading 3 3 5 3 7" xfId="6719"/>
    <cellStyle name="Heading 3 3 5 3 8" xfId="6720"/>
    <cellStyle name="Heading 3 3 5 4" xfId="6721"/>
    <cellStyle name="Heading 3 3 5 4 2" xfId="6722"/>
    <cellStyle name="Heading 3 3 5 4 2 2" xfId="6723"/>
    <cellStyle name="Heading 3 3 5 4 2 2 2" xfId="6724"/>
    <cellStyle name="Heading 3 3 5 4 2 3" xfId="6725"/>
    <cellStyle name="Heading 3 3 5 4 2 4" xfId="6726"/>
    <cellStyle name="Heading 3 3 5 4 2 5" xfId="6727"/>
    <cellStyle name="Heading 3 3 5 4 2 6" xfId="6728"/>
    <cellStyle name="Heading 3 3 5 4 2 7" xfId="6729"/>
    <cellStyle name="Heading 3 3 5 4 3" xfId="6730"/>
    <cellStyle name="Heading 3 3 5 4 3 2" xfId="6731"/>
    <cellStyle name="Heading 3 3 5 4 4" xfId="6732"/>
    <cellStyle name="Heading 3 3 5 4 5" xfId="6733"/>
    <cellStyle name="Heading 3 3 5 4 6" xfId="6734"/>
    <cellStyle name="Heading 3 3 5 4 7" xfId="6735"/>
    <cellStyle name="Heading 3 3 5 4 8" xfId="6736"/>
    <cellStyle name="Heading 3 3 5 5" xfId="6737"/>
    <cellStyle name="Heading 3 3 5 5 2" xfId="6738"/>
    <cellStyle name="Heading 3 3 5 5 2 2" xfId="6739"/>
    <cellStyle name="Heading 3 3 5 5 2 2 2" xfId="6740"/>
    <cellStyle name="Heading 3 3 5 5 2 3" xfId="6741"/>
    <cellStyle name="Heading 3 3 5 5 2 4" xfId="6742"/>
    <cellStyle name="Heading 3 3 5 5 2 5" xfId="6743"/>
    <cellStyle name="Heading 3 3 5 5 2 6" xfId="6744"/>
    <cellStyle name="Heading 3 3 5 5 2 7" xfId="6745"/>
    <cellStyle name="Heading 3 3 5 5 3" xfId="6746"/>
    <cellStyle name="Heading 3 3 5 5 3 2" xfId="6747"/>
    <cellStyle name="Heading 3 3 5 5 4" xfId="6748"/>
    <cellStyle name="Heading 3 3 5 5 5" xfId="6749"/>
    <cellStyle name="Heading 3 3 5 5 6" xfId="6750"/>
    <cellStyle name="Heading 3 3 5 5 7" xfId="6751"/>
    <cellStyle name="Heading 3 3 5 5 8" xfId="6752"/>
    <cellStyle name="Heading 3 3 5 6" xfId="6753"/>
    <cellStyle name="Heading 3 3 5 6 2" xfId="6754"/>
    <cellStyle name="Heading 3 3 5 6 2 2" xfId="6755"/>
    <cellStyle name="Heading 3 3 5 6 2 2 2" xfId="6756"/>
    <cellStyle name="Heading 3 3 5 6 2 3" xfId="6757"/>
    <cellStyle name="Heading 3 3 5 6 2 4" xfId="6758"/>
    <cellStyle name="Heading 3 3 5 6 2 5" xfId="6759"/>
    <cellStyle name="Heading 3 3 5 6 2 6" xfId="6760"/>
    <cellStyle name="Heading 3 3 5 6 2 7" xfId="6761"/>
    <cellStyle name="Heading 3 3 5 6 3" xfId="6762"/>
    <cellStyle name="Heading 3 3 5 6 3 2" xfId="6763"/>
    <cellStyle name="Heading 3 3 5 6 4" xfId="6764"/>
    <cellStyle name="Heading 3 3 5 6 5" xfId="6765"/>
    <cellStyle name="Heading 3 3 5 6 6" xfId="6766"/>
    <cellStyle name="Heading 3 3 5 6 7" xfId="6767"/>
    <cellStyle name="Heading 3 3 5 6 8" xfId="6768"/>
    <cellStyle name="Heading 3 3 5 7" xfId="6769"/>
    <cellStyle name="Heading 3 3 5 7 2" xfId="6770"/>
    <cellStyle name="Heading 3 3 5 7 2 2" xfId="6771"/>
    <cellStyle name="Heading 3 3 5 7 2 2 2" xfId="6772"/>
    <cellStyle name="Heading 3 3 5 7 2 3" xfId="6773"/>
    <cellStyle name="Heading 3 3 5 7 2 4" xfId="6774"/>
    <cellStyle name="Heading 3 3 5 7 2 5" xfId="6775"/>
    <cellStyle name="Heading 3 3 5 7 2 6" xfId="6776"/>
    <cellStyle name="Heading 3 3 5 7 2 7" xfId="6777"/>
    <cellStyle name="Heading 3 3 5 7 3" xfId="6778"/>
    <cellStyle name="Heading 3 3 5 7 3 2" xfId="6779"/>
    <cellStyle name="Heading 3 3 5 7 4" xfId="6780"/>
    <cellStyle name="Heading 3 3 5 7 5" xfId="6781"/>
    <cellStyle name="Heading 3 3 5 7 6" xfId="6782"/>
    <cellStyle name="Heading 3 3 5 7 7" xfId="6783"/>
    <cellStyle name="Heading 3 3 5 7 8" xfId="6784"/>
    <cellStyle name="Heading 3 3 5 8" xfId="6785"/>
    <cellStyle name="Heading 3 3 5 8 2" xfId="6786"/>
    <cellStyle name="Heading 3 3 5 9" xfId="6787"/>
    <cellStyle name="Heading 3 3 6" xfId="6788"/>
    <cellStyle name="Heading 3 3 6 10" xfId="6789"/>
    <cellStyle name="Heading 3 3 6 11" xfId="6790"/>
    <cellStyle name="Heading 3 3 6 12" xfId="6791"/>
    <cellStyle name="Heading 3 3 6 13" xfId="6792"/>
    <cellStyle name="Heading 3 3 6 2" xfId="6793"/>
    <cellStyle name="Heading 3 3 6 2 2" xfId="6794"/>
    <cellStyle name="Heading 3 3 6 2 2 2" xfId="6795"/>
    <cellStyle name="Heading 3 3 6 2 2 2 2" xfId="6796"/>
    <cellStyle name="Heading 3 3 6 2 2 3" xfId="6797"/>
    <cellStyle name="Heading 3 3 6 2 2 4" xfId="6798"/>
    <cellStyle name="Heading 3 3 6 2 2 5" xfId="6799"/>
    <cellStyle name="Heading 3 3 6 2 2 6" xfId="6800"/>
    <cellStyle name="Heading 3 3 6 2 2 7" xfId="6801"/>
    <cellStyle name="Heading 3 3 6 2 3" xfId="6802"/>
    <cellStyle name="Heading 3 3 6 2 3 2" xfId="6803"/>
    <cellStyle name="Heading 3 3 6 2 4" xfId="6804"/>
    <cellStyle name="Heading 3 3 6 2 5" xfId="6805"/>
    <cellStyle name="Heading 3 3 6 2 6" xfId="6806"/>
    <cellStyle name="Heading 3 3 6 2 7" xfId="6807"/>
    <cellStyle name="Heading 3 3 6 2 8" xfId="6808"/>
    <cellStyle name="Heading 3 3 6 3" xfId="6809"/>
    <cellStyle name="Heading 3 3 6 3 2" xfId="6810"/>
    <cellStyle name="Heading 3 3 6 3 2 2" xfId="6811"/>
    <cellStyle name="Heading 3 3 6 3 2 2 2" xfId="6812"/>
    <cellStyle name="Heading 3 3 6 3 2 3" xfId="6813"/>
    <cellStyle name="Heading 3 3 6 3 2 4" xfId="6814"/>
    <cellStyle name="Heading 3 3 6 3 2 5" xfId="6815"/>
    <cellStyle name="Heading 3 3 6 3 2 6" xfId="6816"/>
    <cellStyle name="Heading 3 3 6 3 2 7" xfId="6817"/>
    <cellStyle name="Heading 3 3 6 3 3" xfId="6818"/>
    <cellStyle name="Heading 3 3 6 3 3 2" xfId="6819"/>
    <cellStyle name="Heading 3 3 6 3 4" xfId="6820"/>
    <cellStyle name="Heading 3 3 6 3 5" xfId="6821"/>
    <cellStyle name="Heading 3 3 6 3 6" xfId="6822"/>
    <cellStyle name="Heading 3 3 6 3 7" xfId="6823"/>
    <cellStyle name="Heading 3 3 6 3 8" xfId="6824"/>
    <cellStyle name="Heading 3 3 6 4" xfId="6825"/>
    <cellStyle name="Heading 3 3 6 4 2" xfId="6826"/>
    <cellStyle name="Heading 3 3 6 4 2 2" xfId="6827"/>
    <cellStyle name="Heading 3 3 6 4 2 2 2" xfId="6828"/>
    <cellStyle name="Heading 3 3 6 4 2 3" xfId="6829"/>
    <cellStyle name="Heading 3 3 6 4 2 4" xfId="6830"/>
    <cellStyle name="Heading 3 3 6 4 2 5" xfId="6831"/>
    <cellStyle name="Heading 3 3 6 4 2 6" xfId="6832"/>
    <cellStyle name="Heading 3 3 6 4 2 7" xfId="6833"/>
    <cellStyle name="Heading 3 3 6 4 3" xfId="6834"/>
    <cellStyle name="Heading 3 3 6 4 3 2" xfId="6835"/>
    <cellStyle name="Heading 3 3 6 4 4" xfId="6836"/>
    <cellStyle name="Heading 3 3 6 4 5" xfId="6837"/>
    <cellStyle name="Heading 3 3 6 4 6" xfId="6838"/>
    <cellStyle name="Heading 3 3 6 4 7" xfId="6839"/>
    <cellStyle name="Heading 3 3 6 4 8" xfId="6840"/>
    <cellStyle name="Heading 3 3 6 5" xfId="6841"/>
    <cellStyle name="Heading 3 3 6 5 2" xfId="6842"/>
    <cellStyle name="Heading 3 3 6 5 2 2" xfId="6843"/>
    <cellStyle name="Heading 3 3 6 5 2 2 2" xfId="6844"/>
    <cellStyle name="Heading 3 3 6 5 2 3" xfId="6845"/>
    <cellStyle name="Heading 3 3 6 5 2 4" xfId="6846"/>
    <cellStyle name="Heading 3 3 6 5 2 5" xfId="6847"/>
    <cellStyle name="Heading 3 3 6 5 2 6" xfId="6848"/>
    <cellStyle name="Heading 3 3 6 5 2 7" xfId="6849"/>
    <cellStyle name="Heading 3 3 6 5 3" xfId="6850"/>
    <cellStyle name="Heading 3 3 6 5 3 2" xfId="6851"/>
    <cellStyle name="Heading 3 3 6 5 4" xfId="6852"/>
    <cellStyle name="Heading 3 3 6 5 5" xfId="6853"/>
    <cellStyle name="Heading 3 3 6 5 6" xfId="6854"/>
    <cellStyle name="Heading 3 3 6 5 7" xfId="6855"/>
    <cellStyle name="Heading 3 3 6 5 8" xfId="6856"/>
    <cellStyle name="Heading 3 3 6 6" xfId="6857"/>
    <cellStyle name="Heading 3 3 6 6 2" xfId="6858"/>
    <cellStyle name="Heading 3 3 6 6 2 2" xfId="6859"/>
    <cellStyle name="Heading 3 3 6 6 2 2 2" xfId="6860"/>
    <cellStyle name="Heading 3 3 6 6 2 3" xfId="6861"/>
    <cellStyle name="Heading 3 3 6 6 2 4" xfId="6862"/>
    <cellStyle name="Heading 3 3 6 6 2 5" xfId="6863"/>
    <cellStyle name="Heading 3 3 6 6 2 6" xfId="6864"/>
    <cellStyle name="Heading 3 3 6 6 2 7" xfId="6865"/>
    <cellStyle name="Heading 3 3 6 6 3" xfId="6866"/>
    <cellStyle name="Heading 3 3 6 6 3 2" xfId="6867"/>
    <cellStyle name="Heading 3 3 6 6 4" xfId="6868"/>
    <cellStyle name="Heading 3 3 6 6 5" xfId="6869"/>
    <cellStyle name="Heading 3 3 6 6 6" xfId="6870"/>
    <cellStyle name="Heading 3 3 6 6 7" xfId="6871"/>
    <cellStyle name="Heading 3 3 6 6 8" xfId="6872"/>
    <cellStyle name="Heading 3 3 6 7" xfId="6873"/>
    <cellStyle name="Heading 3 3 6 7 2" xfId="6874"/>
    <cellStyle name="Heading 3 3 6 7 2 2" xfId="6875"/>
    <cellStyle name="Heading 3 3 6 7 2 2 2" xfId="6876"/>
    <cellStyle name="Heading 3 3 6 7 2 3" xfId="6877"/>
    <cellStyle name="Heading 3 3 6 7 2 4" xfId="6878"/>
    <cellStyle name="Heading 3 3 6 7 2 5" xfId="6879"/>
    <cellStyle name="Heading 3 3 6 7 2 6" xfId="6880"/>
    <cellStyle name="Heading 3 3 6 7 2 7" xfId="6881"/>
    <cellStyle name="Heading 3 3 6 7 3" xfId="6882"/>
    <cellStyle name="Heading 3 3 6 7 3 2" xfId="6883"/>
    <cellStyle name="Heading 3 3 6 7 4" xfId="6884"/>
    <cellStyle name="Heading 3 3 6 7 5" xfId="6885"/>
    <cellStyle name="Heading 3 3 6 7 6" xfId="6886"/>
    <cellStyle name="Heading 3 3 6 7 7" xfId="6887"/>
    <cellStyle name="Heading 3 3 6 7 8" xfId="6888"/>
    <cellStyle name="Heading 3 3 6 8" xfId="6889"/>
    <cellStyle name="Heading 3 3 6 8 2" xfId="6890"/>
    <cellStyle name="Heading 3 3 6 9" xfId="6891"/>
    <cellStyle name="Heading 3 3 7" xfId="6892"/>
    <cellStyle name="Heading 3 3 7 2" xfId="6893"/>
    <cellStyle name="Heading 3 3 7 2 2" xfId="6894"/>
    <cellStyle name="Heading 3 3 7 2 2 2" xfId="6895"/>
    <cellStyle name="Heading 3 3 7 2 3" xfId="6896"/>
    <cellStyle name="Heading 3 3 7 2 4" xfId="6897"/>
    <cellStyle name="Heading 3 3 7 2 5" xfId="6898"/>
    <cellStyle name="Heading 3 3 7 2 6" xfId="6899"/>
    <cellStyle name="Heading 3 3 7 2 7" xfId="6900"/>
    <cellStyle name="Heading 3 3 7 3" xfId="6901"/>
    <cellStyle name="Heading 3 3 7 3 2" xfId="6902"/>
    <cellStyle name="Heading 3 3 7 4" xfId="6903"/>
    <cellStyle name="Heading 3 3 7 5" xfId="6904"/>
    <cellStyle name="Heading 3 3 7 6" xfId="6905"/>
    <cellStyle name="Heading 3 3 7 7" xfId="6906"/>
    <cellStyle name="Heading 3 3 7 8" xfId="6907"/>
    <cellStyle name="Heading 3 3 8" xfId="6908"/>
    <cellStyle name="Heading 3 3 8 2" xfId="6909"/>
    <cellStyle name="Heading 3 3 8 2 2" xfId="6910"/>
    <cellStyle name="Heading 3 3 8 2 2 2" xfId="6911"/>
    <cellStyle name="Heading 3 3 8 2 3" xfId="6912"/>
    <cellStyle name="Heading 3 3 8 2 4" xfId="6913"/>
    <cellStyle name="Heading 3 3 8 2 5" xfId="6914"/>
    <cellStyle name="Heading 3 3 8 2 6" xfId="6915"/>
    <cellStyle name="Heading 3 3 8 2 7" xfId="6916"/>
    <cellStyle name="Heading 3 3 8 3" xfId="6917"/>
    <cellStyle name="Heading 3 3 8 3 2" xfId="6918"/>
    <cellStyle name="Heading 3 3 8 4" xfId="6919"/>
    <cellStyle name="Heading 3 3 8 5" xfId="6920"/>
    <cellStyle name="Heading 3 3 8 6" xfId="6921"/>
    <cellStyle name="Heading 3 3 8 7" xfId="6922"/>
    <cellStyle name="Heading 3 3 8 8" xfId="6923"/>
    <cellStyle name="Heading 3 3 9" xfId="6924"/>
    <cellStyle name="Heading 3 3 9 2" xfId="6925"/>
    <cellStyle name="Heading 3 3 9 2 2" xfId="6926"/>
    <cellStyle name="Heading 3 3 9 2 2 2" xfId="6927"/>
    <cellStyle name="Heading 3 3 9 2 3" xfId="6928"/>
    <cellStyle name="Heading 3 3 9 2 4" xfId="6929"/>
    <cellStyle name="Heading 3 3 9 2 5" xfId="6930"/>
    <cellStyle name="Heading 3 3 9 2 6" xfId="6931"/>
    <cellStyle name="Heading 3 3 9 2 7" xfId="6932"/>
    <cellStyle name="Heading 3 3 9 3" xfId="6933"/>
    <cellStyle name="Heading 3 3 9 3 2" xfId="6934"/>
    <cellStyle name="Heading 3 3 9 4" xfId="6935"/>
    <cellStyle name="Heading 3 3 9 5" xfId="6936"/>
    <cellStyle name="Heading 3 3 9 6" xfId="6937"/>
    <cellStyle name="Heading 3 3 9 7" xfId="6938"/>
    <cellStyle name="Heading 3 3 9 8" xfId="6939"/>
    <cellStyle name="Heading 3 3_Pad 110 Estimate - DBM Check" xfId="6940"/>
    <cellStyle name="Heading 3 4" xfId="6941"/>
    <cellStyle name="Heading 3 4 2" xfId="6942"/>
    <cellStyle name="Heading 3 4 2 2" xfId="6943"/>
    <cellStyle name="Heading 3 4 2 3" xfId="6944"/>
    <cellStyle name="Heading 3 4 2 4" xfId="6945"/>
    <cellStyle name="Heading 3 4 2 5" xfId="6946"/>
    <cellStyle name="Heading 3 4 2 6" xfId="6947"/>
    <cellStyle name="Heading 3 4 2 7" xfId="6948"/>
    <cellStyle name="Heading 3 4 3" xfId="6949"/>
    <cellStyle name="Heading 3 4 3 2" xfId="6950"/>
    <cellStyle name="Heading 3 4 3 3" xfId="6951"/>
    <cellStyle name="Heading 3 4 3 4" xfId="6952"/>
    <cellStyle name="Heading 3 4 3 5" xfId="6953"/>
    <cellStyle name="Heading 3 4 3 6" xfId="6954"/>
    <cellStyle name="Heading 3 4 3 7" xfId="6955"/>
    <cellStyle name="Heading 3 4 4" xfId="6956"/>
    <cellStyle name="Heading 3 4 5" xfId="6957"/>
    <cellStyle name="Heading 3 4 6" xfId="6958"/>
    <cellStyle name="Heading 3 4 7" xfId="6959"/>
    <cellStyle name="Heading 3 4 8" xfId="6960"/>
    <cellStyle name="Heading 3 4 9" xfId="6961"/>
    <cellStyle name="Heading 3 4_Pad 110 Estimate - DBM Check" xfId="6962"/>
    <cellStyle name="Heading 3 5" xfId="6963"/>
    <cellStyle name="Heading 3 5 2" xfId="6964"/>
    <cellStyle name="Heading 3 5 2 2" xfId="6965"/>
    <cellStyle name="Heading 3 5 2 3" xfId="6966"/>
    <cellStyle name="Heading 3 5 2 4" xfId="6967"/>
    <cellStyle name="Heading 3 5 2 5" xfId="6968"/>
    <cellStyle name="Heading 3 5 2 6" xfId="6969"/>
    <cellStyle name="Heading 3 5 2 7" xfId="6970"/>
    <cellStyle name="Heading 3 5 3" xfId="6971"/>
    <cellStyle name="Heading 3 5 3 2" xfId="6972"/>
    <cellStyle name="Heading 3 5 3 3" xfId="6973"/>
    <cellStyle name="Heading 3 5 3 4" xfId="6974"/>
    <cellStyle name="Heading 3 5 3 5" xfId="6975"/>
    <cellStyle name="Heading 3 5 3 6" xfId="6976"/>
    <cellStyle name="Heading 3 5 3 7" xfId="6977"/>
    <cellStyle name="Heading 3 5 4" xfId="6978"/>
    <cellStyle name="Heading 3 5 5" xfId="6979"/>
    <cellStyle name="Heading 3 5 6" xfId="6980"/>
    <cellStyle name="Heading 3 5 7" xfId="6981"/>
    <cellStyle name="Heading 3 5 8" xfId="6982"/>
    <cellStyle name="Heading 3 5 9" xfId="6983"/>
    <cellStyle name="Heading 3 5_Pad 110 Estimate - DBM Check" xfId="6984"/>
    <cellStyle name="Heading 3 6" xfId="6985"/>
    <cellStyle name="Heading 3 6 2" xfId="6986"/>
    <cellStyle name="Heading 3 6 2 2" xfId="6987"/>
    <cellStyle name="Heading 3 6 2 3" xfId="6988"/>
    <cellStyle name="Heading 3 6 2 4" xfId="6989"/>
    <cellStyle name="Heading 3 6 2 5" xfId="6990"/>
    <cellStyle name="Heading 3 6 2 6" xfId="6991"/>
    <cellStyle name="Heading 3 6 2 7" xfId="6992"/>
    <cellStyle name="Heading 3 6 3" xfId="6993"/>
    <cellStyle name="Heading 3 6 3 2" xfId="6994"/>
    <cellStyle name="Heading 3 6 3 3" xfId="6995"/>
    <cellStyle name="Heading 3 6 3 4" xfId="6996"/>
    <cellStyle name="Heading 3 6 3 5" xfId="6997"/>
    <cellStyle name="Heading 3 6 3 6" xfId="6998"/>
    <cellStyle name="Heading 3 6 3 7" xfId="6999"/>
    <cellStyle name="Heading 3 6 4" xfId="7000"/>
    <cellStyle name="Heading 3 6 5" xfId="7001"/>
    <cellStyle name="Heading 3 6 6" xfId="7002"/>
    <cellStyle name="Heading 3 6 7" xfId="7003"/>
    <cellStyle name="Heading 3 6 8" xfId="7004"/>
    <cellStyle name="Heading 3 6 9" xfId="7005"/>
    <cellStyle name="Heading 3 6_Pad 110 Estimate - DBM Check" xfId="7006"/>
    <cellStyle name="Heading 3 7" xfId="7007"/>
    <cellStyle name="Heading 3 7 2" xfId="7008"/>
    <cellStyle name="Heading 3 7 3" xfId="7009"/>
    <cellStyle name="Heading 3 7 4" xfId="7010"/>
    <cellStyle name="Heading 3 7 5" xfId="7011"/>
    <cellStyle name="Heading 3 7 6" xfId="7012"/>
    <cellStyle name="Heading 3 7 7" xfId="7013"/>
    <cellStyle name="Heading 3 8" xfId="7014"/>
    <cellStyle name="Heading 3 8 2" xfId="7015"/>
    <cellStyle name="Heading 3 8 2 2" xfId="7016"/>
    <cellStyle name="Heading 3 8 2 3" xfId="7017"/>
    <cellStyle name="Heading 3 8 2 4" xfId="7018"/>
    <cellStyle name="Heading 3 8 2 5" xfId="7019"/>
    <cellStyle name="Heading 3 8 2 6" xfId="7020"/>
    <cellStyle name="Heading 3 8 2 7" xfId="7021"/>
    <cellStyle name="Heading 3 8 3" xfId="7022"/>
    <cellStyle name="Heading 3 8 3 2" xfId="7023"/>
    <cellStyle name="Heading 3 8 3 3" xfId="7024"/>
    <cellStyle name="Heading 3 8 3 4" xfId="7025"/>
    <cellStyle name="Heading 3 8 3 5" xfId="7026"/>
    <cellStyle name="Heading 3 8 3 6" xfId="7027"/>
    <cellStyle name="Heading 3 8 3 7" xfId="7028"/>
    <cellStyle name="Heading 3 8 4" xfId="7029"/>
    <cellStyle name="Heading 3 8 4 2" xfId="7030"/>
    <cellStyle name="Heading 3 8 4 3" xfId="7031"/>
    <cellStyle name="Heading 3 8 4 4" xfId="7032"/>
    <cellStyle name="Heading 3 8 4 5" xfId="7033"/>
    <cellStyle name="Heading 3 8 4 6" xfId="7034"/>
    <cellStyle name="Heading 3 8 4 7" xfId="7035"/>
    <cellStyle name="Heading 3 9" xfId="7036"/>
    <cellStyle name="Heading 3 9 2" xfId="7037"/>
    <cellStyle name="Heading 3 9 2 2" xfId="7038"/>
    <cellStyle name="Heading 3 9 2 3" xfId="7039"/>
    <cellStyle name="Heading 3 9 2 4" xfId="7040"/>
    <cellStyle name="Heading 3 9 2 5" xfId="7041"/>
    <cellStyle name="Heading 3 9 2 6" xfId="7042"/>
    <cellStyle name="Heading 3 9 2 7" xfId="7043"/>
    <cellStyle name="Heading 3 9 3" xfId="7044"/>
    <cellStyle name="Heading 3 9 3 2" xfId="7045"/>
    <cellStyle name="Heading 3 9 3 3" xfId="7046"/>
    <cellStyle name="Heading 3 9 3 4" xfId="7047"/>
    <cellStyle name="Heading 3 9 3 5" xfId="7048"/>
    <cellStyle name="Heading 3 9 3 6" xfId="7049"/>
    <cellStyle name="Heading 3 9 3 7" xfId="7050"/>
    <cellStyle name="Heading 3 9 4" xfId="7051"/>
    <cellStyle name="Heading 3 9 4 2" xfId="7052"/>
    <cellStyle name="Heading 3 9 4 3" xfId="7053"/>
    <cellStyle name="Heading 3 9 4 4" xfId="7054"/>
    <cellStyle name="Heading 3 9 4 5" xfId="7055"/>
    <cellStyle name="Heading 3 9 4 6" xfId="7056"/>
    <cellStyle name="Heading 3 9 4 7" xfId="7057"/>
    <cellStyle name="Heading 4 10" xfId="7058"/>
    <cellStyle name="Heading 4 10 2" xfId="7059"/>
    <cellStyle name="Heading 4 10 3" xfId="7060"/>
    <cellStyle name="Heading 4 10 4" xfId="7061"/>
    <cellStyle name="Heading 4 11" xfId="7062"/>
    <cellStyle name="Heading 4 11 2" xfId="7063"/>
    <cellStyle name="Heading 4 11 3" xfId="7064"/>
    <cellStyle name="Heading 4 11 4" xfId="7065"/>
    <cellStyle name="Heading 4 12" xfId="7066"/>
    <cellStyle name="Heading 4 12 2" xfId="7067"/>
    <cellStyle name="Heading 4 12 3" xfId="7068"/>
    <cellStyle name="Heading 4 12 4" xfId="7069"/>
    <cellStyle name="Heading 4 13" xfId="7070"/>
    <cellStyle name="Heading 4 13 2" xfId="7071"/>
    <cellStyle name="Heading 4 13 3" xfId="7072"/>
    <cellStyle name="Heading 4 2" xfId="7073"/>
    <cellStyle name="Heading 4 2 2" xfId="7074"/>
    <cellStyle name="Heading 4 2 3" xfId="7075"/>
    <cellStyle name="Heading 4 2 4" xfId="7076"/>
    <cellStyle name="Heading 4 3" xfId="7077"/>
    <cellStyle name="Heading 4 3 2" xfId="7078"/>
    <cellStyle name="Heading 4 3 3" xfId="7079"/>
    <cellStyle name="Heading 4 4" xfId="7080"/>
    <cellStyle name="Heading 4 4 2" xfId="7081"/>
    <cellStyle name="Heading 4 4 3" xfId="7082"/>
    <cellStyle name="Heading 4 5" xfId="7083"/>
    <cellStyle name="Heading 4 5 2" xfId="7084"/>
    <cellStyle name="Heading 4 5 3" xfId="7085"/>
    <cellStyle name="Heading 4 6" xfId="7086"/>
    <cellStyle name="Heading 4 6 2" xfId="7087"/>
    <cellStyle name="Heading 4 6 3" xfId="7088"/>
    <cellStyle name="Heading 4 7" xfId="7089"/>
    <cellStyle name="Heading 4 8" xfId="7090"/>
    <cellStyle name="Heading 4 8 2" xfId="7091"/>
    <cellStyle name="Heading 4 8 3" xfId="7092"/>
    <cellStyle name="Heading 4 8 4" xfId="7093"/>
    <cellStyle name="Heading 4 9" xfId="7094"/>
    <cellStyle name="Heading 4 9 2" xfId="7095"/>
    <cellStyle name="Heading 4 9 3" xfId="7096"/>
    <cellStyle name="Heading 4 9 4" xfId="7097"/>
    <cellStyle name="Heading1" xfId="7098"/>
    <cellStyle name="Heading1 2" xfId="7099"/>
    <cellStyle name="Heading1 3" xfId="7100"/>
    <cellStyle name="Heading1 3 2" xfId="7101"/>
    <cellStyle name="Heading2" xfId="7102"/>
    <cellStyle name="Heading2 2" xfId="7103"/>
    <cellStyle name="Heading2 3" xfId="7104"/>
    <cellStyle name="Heading2 3 2" xfId="7105"/>
    <cellStyle name="Hyperlink 2" xfId="7106"/>
    <cellStyle name="Hyperlink 2 2" xfId="7107"/>
    <cellStyle name="Hyperlink 3" xfId="7108"/>
    <cellStyle name="Hyperlink 3 2" xfId="7109"/>
    <cellStyle name="Incorrecto" xfId="7110"/>
    <cellStyle name="Incorrecto 2" xfId="7111"/>
    <cellStyle name="Input [yellow]" xfId="7112"/>
    <cellStyle name="Input [yellow] 10" xfId="7113"/>
    <cellStyle name="Input [yellow] 2" xfId="7114"/>
    <cellStyle name="Input [yellow] 2 2" xfId="7115"/>
    <cellStyle name="Input [yellow] 3" xfId="7116"/>
    <cellStyle name="Input [yellow] 3 2" xfId="7117"/>
    <cellStyle name="Input [yellow] 4" xfId="7118"/>
    <cellStyle name="Input [yellow] 4 2" xfId="7119"/>
    <cellStyle name="Input [yellow] 5" xfId="7120"/>
    <cellStyle name="Input [yellow] 5 2" xfId="7121"/>
    <cellStyle name="Input [yellow] 6" xfId="7122"/>
    <cellStyle name="Input [yellow] 6 2" xfId="7123"/>
    <cellStyle name="Input [yellow] 7" xfId="7124"/>
    <cellStyle name="Input [yellow] 7 2" xfId="7125"/>
    <cellStyle name="Input [yellow] 8" xfId="7126"/>
    <cellStyle name="Input [yellow] 8 2" xfId="7127"/>
    <cellStyle name="Input [yellow] 9" xfId="7128"/>
    <cellStyle name="Input [yellow] 9 2" xfId="7129"/>
    <cellStyle name="Input 10" xfId="7130"/>
    <cellStyle name="Input 10 2" xfId="7131"/>
    <cellStyle name="Input 10 2 10" xfId="7132"/>
    <cellStyle name="Input 10 2 10 2" xfId="7133"/>
    <cellStyle name="Input 10 2 11" xfId="7134"/>
    <cellStyle name="Input 10 2 11 2" xfId="7135"/>
    <cellStyle name="Input 10 2 12" xfId="7136"/>
    <cellStyle name="Input 10 2 12 2" xfId="7137"/>
    <cellStyle name="Input 10 2 13" xfId="7138"/>
    <cellStyle name="Input 10 2 2" xfId="7139"/>
    <cellStyle name="Input 10 2 2 10" xfId="7140"/>
    <cellStyle name="Input 10 2 2 10 2" xfId="7141"/>
    <cellStyle name="Input 10 2 2 11" xfId="7142"/>
    <cellStyle name="Input 10 2 2 11 2" xfId="7143"/>
    <cellStyle name="Input 10 2 2 12" xfId="7144"/>
    <cellStyle name="Input 10 2 2 2" xfId="7145"/>
    <cellStyle name="Input 10 2 2 2 2" xfId="7146"/>
    <cellStyle name="Input 10 2 2 3" xfId="7147"/>
    <cellStyle name="Input 10 2 2 3 2" xfId="7148"/>
    <cellStyle name="Input 10 2 2 4" xfId="7149"/>
    <cellStyle name="Input 10 2 2 4 2" xfId="7150"/>
    <cellStyle name="Input 10 2 2 5" xfId="7151"/>
    <cellStyle name="Input 10 2 2 5 2" xfId="7152"/>
    <cellStyle name="Input 10 2 2 6" xfId="7153"/>
    <cellStyle name="Input 10 2 2 6 2" xfId="7154"/>
    <cellStyle name="Input 10 2 2 7" xfId="7155"/>
    <cellStyle name="Input 10 2 2 7 2" xfId="7156"/>
    <cellStyle name="Input 10 2 2 8" xfId="7157"/>
    <cellStyle name="Input 10 2 2 8 2" xfId="7158"/>
    <cellStyle name="Input 10 2 2 9" xfId="7159"/>
    <cellStyle name="Input 10 2 2 9 2" xfId="7160"/>
    <cellStyle name="Input 10 2 3" xfId="7161"/>
    <cellStyle name="Input 10 2 3 2" xfId="7162"/>
    <cellStyle name="Input 10 2 4" xfId="7163"/>
    <cellStyle name="Input 10 2 4 2" xfId="7164"/>
    <cellStyle name="Input 10 2 5" xfId="7165"/>
    <cellStyle name="Input 10 2 5 2" xfId="7166"/>
    <cellStyle name="Input 10 2 6" xfId="7167"/>
    <cellStyle name="Input 10 2 6 2" xfId="7168"/>
    <cellStyle name="Input 10 2 7" xfId="7169"/>
    <cellStyle name="Input 10 2 7 2" xfId="7170"/>
    <cellStyle name="Input 10 2 8" xfId="7171"/>
    <cellStyle name="Input 10 2 8 2" xfId="7172"/>
    <cellStyle name="Input 10 2 9" xfId="7173"/>
    <cellStyle name="Input 10 2 9 2" xfId="7174"/>
    <cellStyle name="Input 10 3" xfId="7175"/>
    <cellStyle name="Input 10 3 10" xfId="7176"/>
    <cellStyle name="Input 10 3 10 2" xfId="7177"/>
    <cellStyle name="Input 10 3 11" xfId="7178"/>
    <cellStyle name="Input 10 3 11 2" xfId="7179"/>
    <cellStyle name="Input 10 3 12" xfId="7180"/>
    <cellStyle name="Input 10 3 12 2" xfId="7181"/>
    <cellStyle name="Input 10 3 13" xfId="7182"/>
    <cellStyle name="Input 10 3 2" xfId="7183"/>
    <cellStyle name="Input 10 3 2 10" xfId="7184"/>
    <cellStyle name="Input 10 3 2 10 2" xfId="7185"/>
    <cellStyle name="Input 10 3 2 11" xfId="7186"/>
    <cellStyle name="Input 10 3 2 11 2" xfId="7187"/>
    <cellStyle name="Input 10 3 2 12" xfId="7188"/>
    <cellStyle name="Input 10 3 2 2" xfId="7189"/>
    <cellStyle name="Input 10 3 2 2 2" xfId="7190"/>
    <cellStyle name="Input 10 3 2 3" xfId="7191"/>
    <cellStyle name="Input 10 3 2 3 2" xfId="7192"/>
    <cellStyle name="Input 10 3 2 4" xfId="7193"/>
    <cellStyle name="Input 10 3 2 4 2" xfId="7194"/>
    <cellStyle name="Input 10 3 2 5" xfId="7195"/>
    <cellStyle name="Input 10 3 2 5 2" xfId="7196"/>
    <cellStyle name="Input 10 3 2 6" xfId="7197"/>
    <cellStyle name="Input 10 3 2 6 2" xfId="7198"/>
    <cellStyle name="Input 10 3 2 7" xfId="7199"/>
    <cellStyle name="Input 10 3 2 7 2" xfId="7200"/>
    <cellStyle name="Input 10 3 2 8" xfId="7201"/>
    <cellStyle name="Input 10 3 2 8 2" xfId="7202"/>
    <cellStyle name="Input 10 3 2 9" xfId="7203"/>
    <cellStyle name="Input 10 3 2 9 2" xfId="7204"/>
    <cellStyle name="Input 10 3 3" xfId="7205"/>
    <cellStyle name="Input 10 3 3 2" xfId="7206"/>
    <cellStyle name="Input 10 3 4" xfId="7207"/>
    <cellStyle name="Input 10 3 4 2" xfId="7208"/>
    <cellStyle name="Input 10 3 5" xfId="7209"/>
    <cellStyle name="Input 10 3 5 2" xfId="7210"/>
    <cellStyle name="Input 10 3 6" xfId="7211"/>
    <cellStyle name="Input 10 3 6 2" xfId="7212"/>
    <cellStyle name="Input 10 3 7" xfId="7213"/>
    <cellStyle name="Input 10 3 7 2" xfId="7214"/>
    <cellStyle name="Input 10 3 8" xfId="7215"/>
    <cellStyle name="Input 10 3 8 2" xfId="7216"/>
    <cellStyle name="Input 10 3 9" xfId="7217"/>
    <cellStyle name="Input 10 3 9 2" xfId="7218"/>
    <cellStyle name="Input 10 4" xfId="7219"/>
    <cellStyle name="Input 10 4 10" xfId="7220"/>
    <cellStyle name="Input 10 4 10 2" xfId="7221"/>
    <cellStyle name="Input 10 4 11" xfId="7222"/>
    <cellStyle name="Input 10 4 11 2" xfId="7223"/>
    <cellStyle name="Input 10 4 12" xfId="7224"/>
    <cellStyle name="Input 10 4 12 2" xfId="7225"/>
    <cellStyle name="Input 10 4 13" xfId="7226"/>
    <cellStyle name="Input 10 4 2" xfId="7227"/>
    <cellStyle name="Input 10 4 2 10" xfId="7228"/>
    <cellStyle name="Input 10 4 2 10 2" xfId="7229"/>
    <cellStyle name="Input 10 4 2 11" xfId="7230"/>
    <cellStyle name="Input 10 4 2 11 2" xfId="7231"/>
    <cellStyle name="Input 10 4 2 12" xfId="7232"/>
    <cellStyle name="Input 10 4 2 2" xfId="7233"/>
    <cellStyle name="Input 10 4 2 2 2" xfId="7234"/>
    <cellStyle name="Input 10 4 2 3" xfId="7235"/>
    <cellStyle name="Input 10 4 2 3 2" xfId="7236"/>
    <cellStyle name="Input 10 4 2 4" xfId="7237"/>
    <cellStyle name="Input 10 4 2 4 2" xfId="7238"/>
    <cellStyle name="Input 10 4 2 5" xfId="7239"/>
    <cellStyle name="Input 10 4 2 5 2" xfId="7240"/>
    <cellStyle name="Input 10 4 2 6" xfId="7241"/>
    <cellStyle name="Input 10 4 2 6 2" xfId="7242"/>
    <cellStyle name="Input 10 4 2 7" xfId="7243"/>
    <cellStyle name="Input 10 4 2 7 2" xfId="7244"/>
    <cellStyle name="Input 10 4 2 8" xfId="7245"/>
    <cellStyle name="Input 10 4 2 8 2" xfId="7246"/>
    <cellStyle name="Input 10 4 2 9" xfId="7247"/>
    <cellStyle name="Input 10 4 2 9 2" xfId="7248"/>
    <cellStyle name="Input 10 4 3" xfId="7249"/>
    <cellStyle name="Input 10 4 3 2" xfId="7250"/>
    <cellStyle name="Input 10 4 4" xfId="7251"/>
    <cellStyle name="Input 10 4 4 2" xfId="7252"/>
    <cellStyle name="Input 10 4 5" xfId="7253"/>
    <cellStyle name="Input 10 4 5 2" xfId="7254"/>
    <cellStyle name="Input 10 4 6" xfId="7255"/>
    <cellStyle name="Input 10 4 6 2" xfId="7256"/>
    <cellStyle name="Input 10 4 7" xfId="7257"/>
    <cellStyle name="Input 10 4 7 2" xfId="7258"/>
    <cellStyle name="Input 10 4 8" xfId="7259"/>
    <cellStyle name="Input 10 4 8 2" xfId="7260"/>
    <cellStyle name="Input 10 4 9" xfId="7261"/>
    <cellStyle name="Input 10 4 9 2" xfId="7262"/>
    <cellStyle name="Input 11" xfId="7263"/>
    <cellStyle name="Input 11 2" xfId="7264"/>
    <cellStyle name="Input 11 2 10" xfId="7265"/>
    <cellStyle name="Input 11 2 10 2" xfId="7266"/>
    <cellStyle name="Input 11 2 11" xfId="7267"/>
    <cellStyle name="Input 11 2 11 2" xfId="7268"/>
    <cellStyle name="Input 11 2 12" xfId="7269"/>
    <cellStyle name="Input 11 2 12 2" xfId="7270"/>
    <cellStyle name="Input 11 2 13" xfId="7271"/>
    <cellStyle name="Input 11 2 2" xfId="7272"/>
    <cellStyle name="Input 11 2 2 10" xfId="7273"/>
    <cellStyle name="Input 11 2 2 10 2" xfId="7274"/>
    <cellStyle name="Input 11 2 2 11" xfId="7275"/>
    <cellStyle name="Input 11 2 2 11 2" xfId="7276"/>
    <cellStyle name="Input 11 2 2 12" xfId="7277"/>
    <cellStyle name="Input 11 2 2 2" xfId="7278"/>
    <cellStyle name="Input 11 2 2 2 2" xfId="7279"/>
    <cellStyle name="Input 11 2 2 3" xfId="7280"/>
    <cellStyle name="Input 11 2 2 3 2" xfId="7281"/>
    <cellStyle name="Input 11 2 2 4" xfId="7282"/>
    <cellStyle name="Input 11 2 2 4 2" xfId="7283"/>
    <cellStyle name="Input 11 2 2 5" xfId="7284"/>
    <cellStyle name="Input 11 2 2 5 2" xfId="7285"/>
    <cellStyle name="Input 11 2 2 6" xfId="7286"/>
    <cellStyle name="Input 11 2 2 6 2" xfId="7287"/>
    <cellStyle name="Input 11 2 2 7" xfId="7288"/>
    <cellStyle name="Input 11 2 2 7 2" xfId="7289"/>
    <cellStyle name="Input 11 2 2 8" xfId="7290"/>
    <cellStyle name="Input 11 2 2 8 2" xfId="7291"/>
    <cellStyle name="Input 11 2 2 9" xfId="7292"/>
    <cellStyle name="Input 11 2 2 9 2" xfId="7293"/>
    <cellStyle name="Input 11 2 3" xfId="7294"/>
    <cellStyle name="Input 11 2 3 2" xfId="7295"/>
    <cellStyle name="Input 11 2 4" xfId="7296"/>
    <cellStyle name="Input 11 2 4 2" xfId="7297"/>
    <cellStyle name="Input 11 2 5" xfId="7298"/>
    <cellStyle name="Input 11 2 5 2" xfId="7299"/>
    <cellStyle name="Input 11 2 6" xfId="7300"/>
    <cellStyle name="Input 11 2 6 2" xfId="7301"/>
    <cellStyle name="Input 11 2 7" xfId="7302"/>
    <cellStyle name="Input 11 2 7 2" xfId="7303"/>
    <cellStyle name="Input 11 2 8" xfId="7304"/>
    <cellStyle name="Input 11 2 8 2" xfId="7305"/>
    <cellStyle name="Input 11 2 9" xfId="7306"/>
    <cellStyle name="Input 11 2 9 2" xfId="7307"/>
    <cellStyle name="Input 11 3" xfId="7308"/>
    <cellStyle name="Input 11 3 10" xfId="7309"/>
    <cellStyle name="Input 11 3 10 2" xfId="7310"/>
    <cellStyle name="Input 11 3 11" xfId="7311"/>
    <cellStyle name="Input 11 3 11 2" xfId="7312"/>
    <cellStyle name="Input 11 3 12" xfId="7313"/>
    <cellStyle name="Input 11 3 12 2" xfId="7314"/>
    <cellStyle name="Input 11 3 13" xfId="7315"/>
    <cellStyle name="Input 11 3 2" xfId="7316"/>
    <cellStyle name="Input 11 3 2 10" xfId="7317"/>
    <cellStyle name="Input 11 3 2 10 2" xfId="7318"/>
    <cellStyle name="Input 11 3 2 11" xfId="7319"/>
    <cellStyle name="Input 11 3 2 11 2" xfId="7320"/>
    <cellStyle name="Input 11 3 2 12" xfId="7321"/>
    <cellStyle name="Input 11 3 2 2" xfId="7322"/>
    <cellStyle name="Input 11 3 2 2 2" xfId="7323"/>
    <cellStyle name="Input 11 3 2 3" xfId="7324"/>
    <cellStyle name="Input 11 3 2 3 2" xfId="7325"/>
    <cellStyle name="Input 11 3 2 4" xfId="7326"/>
    <cellStyle name="Input 11 3 2 4 2" xfId="7327"/>
    <cellStyle name="Input 11 3 2 5" xfId="7328"/>
    <cellStyle name="Input 11 3 2 5 2" xfId="7329"/>
    <cellStyle name="Input 11 3 2 6" xfId="7330"/>
    <cellStyle name="Input 11 3 2 6 2" xfId="7331"/>
    <cellStyle name="Input 11 3 2 7" xfId="7332"/>
    <cellStyle name="Input 11 3 2 7 2" xfId="7333"/>
    <cellStyle name="Input 11 3 2 8" xfId="7334"/>
    <cellStyle name="Input 11 3 2 8 2" xfId="7335"/>
    <cellStyle name="Input 11 3 2 9" xfId="7336"/>
    <cellStyle name="Input 11 3 2 9 2" xfId="7337"/>
    <cellStyle name="Input 11 3 3" xfId="7338"/>
    <cellStyle name="Input 11 3 3 2" xfId="7339"/>
    <cellStyle name="Input 11 3 4" xfId="7340"/>
    <cellStyle name="Input 11 3 4 2" xfId="7341"/>
    <cellStyle name="Input 11 3 5" xfId="7342"/>
    <cellStyle name="Input 11 3 5 2" xfId="7343"/>
    <cellStyle name="Input 11 3 6" xfId="7344"/>
    <cellStyle name="Input 11 3 6 2" xfId="7345"/>
    <cellStyle name="Input 11 3 7" xfId="7346"/>
    <cellStyle name="Input 11 3 7 2" xfId="7347"/>
    <cellStyle name="Input 11 3 8" xfId="7348"/>
    <cellStyle name="Input 11 3 8 2" xfId="7349"/>
    <cellStyle name="Input 11 3 9" xfId="7350"/>
    <cellStyle name="Input 11 3 9 2" xfId="7351"/>
    <cellStyle name="Input 11 4" xfId="7352"/>
    <cellStyle name="Input 11 4 10" xfId="7353"/>
    <cellStyle name="Input 11 4 10 2" xfId="7354"/>
    <cellStyle name="Input 11 4 11" xfId="7355"/>
    <cellStyle name="Input 11 4 11 2" xfId="7356"/>
    <cellStyle name="Input 11 4 12" xfId="7357"/>
    <cellStyle name="Input 11 4 12 2" xfId="7358"/>
    <cellStyle name="Input 11 4 13" xfId="7359"/>
    <cellStyle name="Input 11 4 2" xfId="7360"/>
    <cellStyle name="Input 11 4 2 10" xfId="7361"/>
    <cellStyle name="Input 11 4 2 10 2" xfId="7362"/>
    <cellStyle name="Input 11 4 2 11" xfId="7363"/>
    <cellStyle name="Input 11 4 2 11 2" xfId="7364"/>
    <cellStyle name="Input 11 4 2 12" xfId="7365"/>
    <cellStyle name="Input 11 4 2 2" xfId="7366"/>
    <cellStyle name="Input 11 4 2 2 2" xfId="7367"/>
    <cellStyle name="Input 11 4 2 3" xfId="7368"/>
    <cellStyle name="Input 11 4 2 3 2" xfId="7369"/>
    <cellStyle name="Input 11 4 2 4" xfId="7370"/>
    <cellStyle name="Input 11 4 2 4 2" xfId="7371"/>
    <cellStyle name="Input 11 4 2 5" xfId="7372"/>
    <cellStyle name="Input 11 4 2 5 2" xfId="7373"/>
    <cellStyle name="Input 11 4 2 6" xfId="7374"/>
    <cellStyle name="Input 11 4 2 6 2" xfId="7375"/>
    <cellStyle name="Input 11 4 2 7" xfId="7376"/>
    <cellStyle name="Input 11 4 2 7 2" xfId="7377"/>
    <cellStyle name="Input 11 4 2 8" xfId="7378"/>
    <cellStyle name="Input 11 4 2 8 2" xfId="7379"/>
    <cellStyle name="Input 11 4 2 9" xfId="7380"/>
    <cellStyle name="Input 11 4 2 9 2" xfId="7381"/>
    <cellStyle name="Input 11 4 3" xfId="7382"/>
    <cellStyle name="Input 11 4 3 2" xfId="7383"/>
    <cellStyle name="Input 11 4 4" xfId="7384"/>
    <cellStyle name="Input 11 4 4 2" xfId="7385"/>
    <cellStyle name="Input 11 4 5" xfId="7386"/>
    <cellStyle name="Input 11 4 5 2" xfId="7387"/>
    <cellStyle name="Input 11 4 6" xfId="7388"/>
    <cellStyle name="Input 11 4 6 2" xfId="7389"/>
    <cellStyle name="Input 11 4 7" xfId="7390"/>
    <cellStyle name="Input 11 4 7 2" xfId="7391"/>
    <cellStyle name="Input 11 4 8" xfId="7392"/>
    <cellStyle name="Input 11 4 8 2" xfId="7393"/>
    <cellStyle name="Input 11 4 9" xfId="7394"/>
    <cellStyle name="Input 11 4 9 2" xfId="7395"/>
    <cellStyle name="Input 12" xfId="7396"/>
    <cellStyle name="Input 12 2" xfId="7397"/>
    <cellStyle name="Input 12 2 10" xfId="7398"/>
    <cellStyle name="Input 12 2 10 2" xfId="7399"/>
    <cellStyle name="Input 12 2 11" xfId="7400"/>
    <cellStyle name="Input 12 2 11 2" xfId="7401"/>
    <cellStyle name="Input 12 2 12" xfId="7402"/>
    <cellStyle name="Input 12 2 12 2" xfId="7403"/>
    <cellStyle name="Input 12 2 13" xfId="7404"/>
    <cellStyle name="Input 12 2 2" xfId="7405"/>
    <cellStyle name="Input 12 2 2 10" xfId="7406"/>
    <cellStyle name="Input 12 2 2 10 2" xfId="7407"/>
    <cellStyle name="Input 12 2 2 11" xfId="7408"/>
    <cellStyle name="Input 12 2 2 11 2" xfId="7409"/>
    <cellStyle name="Input 12 2 2 12" xfId="7410"/>
    <cellStyle name="Input 12 2 2 2" xfId="7411"/>
    <cellStyle name="Input 12 2 2 2 2" xfId="7412"/>
    <cellStyle name="Input 12 2 2 3" xfId="7413"/>
    <cellStyle name="Input 12 2 2 3 2" xfId="7414"/>
    <cellStyle name="Input 12 2 2 4" xfId="7415"/>
    <cellStyle name="Input 12 2 2 4 2" xfId="7416"/>
    <cellStyle name="Input 12 2 2 5" xfId="7417"/>
    <cellStyle name="Input 12 2 2 5 2" xfId="7418"/>
    <cellStyle name="Input 12 2 2 6" xfId="7419"/>
    <cellStyle name="Input 12 2 2 6 2" xfId="7420"/>
    <cellStyle name="Input 12 2 2 7" xfId="7421"/>
    <cellStyle name="Input 12 2 2 7 2" xfId="7422"/>
    <cellStyle name="Input 12 2 2 8" xfId="7423"/>
    <cellStyle name="Input 12 2 2 8 2" xfId="7424"/>
    <cellStyle name="Input 12 2 2 9" xfId="7425"/>
    <cellStyle name="Input 12 2 2 9 2" xfId="7426"/>
    <cellStyle name="Input 12 2 3" xfId="7427"/>
    <cellStyle name="Input 12 2 3 2" xfId="7428"/>
    <cellStyle name="Input 12 2 4" xfId="7429"/>
    <cellStyle name="Input 12 2 4 2" xfId="7430"/>
    <cellStyle name="Input 12 2 5" xfId="7431"/>
    <cellStyle name="Input 12 2 5 2" xfId="7432"/>
    <cellStyle name="Input 12 2 6" xfId="7433"/>
    <cellStyle name="Input 12 2 6 2" xfId="7434"/>
    <cellStyle name="Input 12 2 7" xfId="7435"/>
    <cellStyle name="Input 12 2 7 2" xfId="7436"/>
    <cellStyle name="Input 12 2 8" xfId="7437"/>
    <cellStyle name="Input 12 2 8 2" xfId="7438"/>
    <cellStyle name="Input 12 2 9" xfId="7439"/>
    <cellStyle name="Input 12 2 9 2" xfId="7440"/>
    <cellStyle name="Input 12 3" xfId="7441"/>
    <cellStyle name="Input 12 3 10" xfId="7442"/>
    <cellStyle name="Input 12 3 10 2" xfId="7443"/>
    <cellStyle name="Input 12 3 11" xfId="7444"/>
    <cellStyle name="Input 12 3 11 2" xfId="7445"/>
    <cellStyle name="Input 12 3 12" xfId="7446"/>
    <cellStyle name="Input 12 3 12 2" xfId="7447"/>
    <cellStyle name="Input 12 3 13" xfId="7448"/>
    <cellStyle name="Input 12 3 2" xfId="7449"/>
    <cellStyle name="Input 12 3 2 10" xfId="7450"/>
    <cellStyle name="Input 12 3 2 10 2" xfId="7451"/>
    <cellStyle name="Input 12 3 2 11" xfId="7452"/>
    <cellStyle name="Input 12 3 2 11 2" xfId="7453"/>
    <cellStyle name="Input 12 3 2 12" xfId="7454"/>
    <cellStyle name="Input 12 3 2 2" xfId="7455"/>
    <cellStyle name="Input 12 3 2 2 2" xfId="7456"/>
    <cellStyle name="Input 12 3 2 3" xfId="7457"/>
    <cellStyle name="Input 12 3 2 3 2" xfId="7458"/>
    <cellStyle name="Input 12 3 2 4" xfId="7459"/>
    <cellStyle name="Input 12 3 2 4 2" xfId="7460"/>
    <cellStyle name="Input 12 3 2 5" xfId="7461"/>
    <cellStyle name="Input 12 3 2 5 2" xfId="7462"/>
    <cellStyle name="Input 12 3 2 6" xfId="7463"/>
    <cellStyle name="Input 12 3 2 6 2" xfId="7464"/>
    <cellStyle name="Input 12 3 2 7" xfId="7465"/>
    <cellStyle name="Input 12 3 2 7 2" xfId="7466"/>
    <cellStyle name="Input 12 3 2 8" xfId="7467"/>
    <cellStyle name="Input 12 3 2 8 2" xfId="7468"/>
    <cellStyle name="Input 12 3 2 9" xfId="7469"/>
    <cellStyle name="Input 12 3 2 9 2" xfId="7470"/>
    <cellStyle name="Input 12 3 3" xfId="7471"/>
    <cellStyle name="Input 12 3 3 2" xfId="7472"/>
    <cellStyle name="Input 12 3 4" xfId="7473"/>
    <cellStyle name="Input 12 3 4 2" xfId="7474"/>
    <cellStyle name="Input 12 3 5" xfId="7475"/>
    <cellStyle name="Input 12 3 5 2" xfId="7476"/>
    <cellStyle name="Input 12 3 6" xfId="7477"/>
    <cellStyle name="Input 12 3 6 2" xfId="7478"/>
    <cellStyle name="Input 12 3 7" xfId="7479"/>
    <cellStyle name="Input 12 3 7 2" xfId="7480"/>
    <cellStyle name="Input 12 3 8" xfId="7481"/>
    <cellStyle name="Input 12 3 8 2" xfId="7482"/>
    <cellStyle name="Input 12 3 9" xfId="7483"/>
    <cellStyle name="Input 12 3 9 2" xfId="7484"/>
    <cellStyle name="Input 12 4" xfId="7485"/>
    <cellStyle name="Input 12 4 10" xfId="7486"/>
    <cellStyle name="Input 12 4 10 2" xfId="7487"/>
    <cellStyle name="Input 12 4 11" xfId="7488"/>
    <cellStyle name="Input 12 4 11 2" xfId="7489"/>
    <cellStyle name="Input 12 4 12" xfId="7490"/>
    <cellStyle name="Input 12 4 12 2" xfId="7491"/>
    <cellStyle name="Input 12 4 13" xfId="7492"/>
    <cellStyle name="Input 12 4 2" xfId="7493"/>
    <cellStyle name="Input 12 4 2 10" xfId="7494"/>
    <cellStyle name="Input 12 4 2 10 2" xfId="7495"/>
    <cellStyle name="Input 12 4 2 11" xfId="7496"/>
    <cellStyle name="Input 12 4 2 11 2" xfId="7497"/>
    <cellStyle name="Input 12 4 2 12" xfId="7498"/>
    <cellStyle name="Input 12 4 2 2" xfId="7499"/>
    <cellStyle name="Input 12 4 2 2 2" xfId="7500"/>
    <cellStyle name="Input 12 4 2 3" xfId="7501"/>
    <cellStyle name="Input 12 4 2 3 2" xfId="7502"/>
    <cellStyle name="Input 12 4 2 4" xfId="7503"/>
    <cellStyle name="Input 12 4 2 4 2" xfId="7504"/>
    <cellStyle name="Input 12 4 2 5" xfId="7505"/>
    <cellStyle name="Input 12 4 2 5 2" xfId="7506"/>
    <cellStyle name="Input 12 4 2 6" xfId="7507"/>
    <cellStyle name="Input 12 4 2 6 2" xfId="7508"/>
    <cellStyle name="Input 12 4 2 7" xfId="7509"/>
    <cellStyle name="Input 12 4 2 7 2" xfId="7510"/>
    <cellStyle name="Input 12 4 2 8" xfId="7511"/>
    <cellStyle name="Input 12 4 2 8 2" xfId="7512"/>
    <cellStyle name="Input 12 4 2 9" xfId="7513"/>
    <cellStyle name="Input 12 4 2 9 2" xfId="7514"/>
    <cellStyle name="Input 12 4 3" xfId="7515"/>
    <cellStyle name="Input 12 4 3 2" xfId="7516"/>
    <cellStyle name="Input 12 4 4" xfId="7517"/>
    <cellStyle name="Input 12 4 4 2" xfId="7518"/>
    <cellStyle name="Input 12 4 5" xfId="7519"/>
    <cellStyle name="Input 12 4 5 2" xfId="7520"/>
    <cellStyle name="Input 12 4 6" xfId="7521"/>
    <cellStyle name="Input 12 4 6 2" xfId="7522"/>
    <cellStyle name="Input 12 4 7" xfId="7523"/>
    <cellStyle name="Input 12 4 7 2" xfId="7524"/>
    <cellStyle name="Input 12 4 8" xfId="7525"/>
    <cellStyle name="Input 12 4 8 2" xfId="7526"/>
    <cellStyle name="Input 12 4 9" xfId="7527"/>
    <cellStyle name="Input 12 4 9 2" xfId="7528"/>
    <cellStyle name="Input 13" xfId="7529"/>
    <cellStyle name="Input 13 2" xfId="7530"/>
    <cellStyle name="Input 13 2 10" xfId="7531"/>
    <cellStyle name="Input 13 2 10 2" xfId="7532"/>
    <cellStyle name="Input 13 2 11" xfId="7533"/>
    <cellStyle name="Input 13 2 11 2" xfId="7534"/>
    <cellStyle name="Input 13 2 12" xfId="7535"/>
    <cellStyle name="Input 13 2 12 2" xfId="7536"/>
    <cellStyle name="Input 13 2 13" xfId="7537"/>
    <cellStyle name="Input 13 2 2" xfId="7538"/>
    <cellStyle name="Input 13 2 2 10" xfId="7539"/>
    <cellStyle name="Input 13 2 2 10 2" xfId="7540"/>
    <cellStyle name="Input 13 2 2 11" xfId="7541"/>
    <cellStyle name="Input 13 2 2 11 2" xfId="7542"/>
    <cellStyle name="Input 13 2 2 12" xfId="7543"/>
    <cellStyle name="Input 13 2 2 2" xfId="7544"/>
    <cellStyle name="Input 13 2 2 2 2" xfId="7545"/>
    <cellStyle name="Input 13 2 2 3" xfId="7546"/>
    <cellStyle name="Input 13 2 2 3 2" xfId="7547"/>
    <cellStyle name="Input 13 2 2 4" xfId="7548"/>
    <cellStyle name="Input 13 2 2 4 2" xfId="7549"/>
    <cellStyle name="Input 13 2 2 5" xfId="7550"/>
    <cellStyle name="Input 13 2 2 5 2" xfId="7551"/>
    <cellStyle name="Input 13 2 2 6" xfId="7552"/>
    <cellStyle name="Input 13 2 2 6 2" xfId="7553"/>
    <cellStyle name="Input 13 2 2 7" xfId="7554"/>
    <cellStyle name="Input 13 2 2 7 2" xfId="7555"/>
    <cellStyle name="Input 13 2 2 8" xfId="7556"/>
    <cellStyle name="Input 13 2 2 8 2" xfId="7557"/>
    <cellStyle name="Input 13 2 2 9" xfId="7558"/>
    <cellStyle name="Input 13 2 2 9 2" xfId="7559"/>
    <cellStyle name="Input 13 2 3" xfId="7560"/>
    <cellStyle name="Input 13 2 3 2" xfId="7561"/>
    <cellStyle name="Input 13 2 4" xfId="7562"/>
    <cellStyle name="Input 13 2 4 2" xfId="7563"/>
    <cellStyle name="Input 13 2 5" xfId="7564"/>
    <cellStyle name="Input 13 2 5 2" xfId="7565"/>
    <cellStyle name="Input 13 2 6" xfId="7566"/>
    <cellStyle name="Input 13 2 6 2" xfId="7567"/>
    <cellStyle name="Input 13 2 7" xfId="7568"/>
    <cellStyle name="Input 13 2 7 2" xfId="7569"/>
    <cellStyle name="Input 13 2 8" xfId="7570"/>
    <cellStyle name="Input 13 2 8 2" xfId="7571"/>
    <cellStyle name="Input 13 2 9" xfId="7572"/>
    <cellStyle name="Input 13 2 9 2" xfId="7573"/>
    <cellStyle name="Input 13 3" xfId="7574"/>
    <cellStyle name="Input 13 3 10" xfId="7575"/>
    <cellStyle name="Input 13 3 10 2" xfId="7576"/>
    <cellStyle name="Input 13 3 11" xfId="7577"/>
    <cellStyle name="Input 13 3 11 2" xfId="7578"/>
    <cellStyle name="Input 13 3 12" xfId="7579"/>
    <cellStyle name="Input 13 3 12 2" xfId="7580"/>
    <cellStyle name="Input 13 3 13" xfId="7581"/>
    <cellStyle name="Input 13 3 2" xfId="7582"/>
    <cellStyle name="Input 13 3 2 10" xfId="7583"/>
    <cellStyle name="Input 13 3 2 10 2" xfId="7584"/>
    <cellStyle name="Input 13 3 2 11" xfId="7585"/>
    <cellStyle name="Input 13 3 2 11 2" xfId="7586"/>
    <cellStyle name="Input 13 3 2 12" xfId="7587"/>
    <cellStyle name="Input 13 3 2 2" xfId="7588"/>
    <cellStyle name="Input 13 3 2 2 2" xfId="7589"/>
    <cellStyle name="Input 13 3 2 3" xfId="7590"/>
    <cellStyle name="Input 13 3 2 3 2" xfId="7591"/>
    <cellStyle name="Input 13 3 2 4" xfId="7592"/>
    <cellStyle name="Input 13 3 2 4 2" xfId="7593"/>
    <cellStyle name="Input 13 3 2 5" xfId="7594"/>
    <cellStyle name="Input 13 3 2 5 2" xfId="7595"/>
    <cellStyle name="Input 13 3 2 6" xfId="7596"/>
    <cellStyle name="Input 13 3 2 6 2" xfId="7597"/>
    <cellStyle name="Input 13 3 2 7" xfId="7598"/>
    <cellStyle name="Input 13 3 2 7 2" xfId="7599"/>
    <cellStyle name="Input 13 3 2 8" xfId="7600"/>
    <cellStyle name="Input 13 3 2 8 2" xfId="7601"/>
    <cellStyle name="Input 13 3 2 9" xfId="7602"/>
    <cellStyle name="Input 13 3 2 9 2" xfId="7603"/>
    <cellStyle name="Input 13 3 3" xfId="7604"/>
    <cellStyle name="Input 13 3 3 2" xfId="7605"/>
    <cellStyle name="Input 13 3 4" xfId="7606"/>
    <cellStyle name="Input 13 3 4 2" xfId="7607"/>
    <cellStyle name="Input 13 3 5" xfId="7608"/>
    <cellStyle name="Input 13 3 5 2" xfId="7609"/>
    <cellStyle name="Input 13 3 6" xfId="7610"/>
    <cellStyle name="Input 13 3 6 2" xfId="7611"/>
    <cellStyle name="Input 13 3 7" xfId="7612"/>
    <cellStyle name="Input 13 3 7 2" xfId="7613"/>
    <cellStyle name="Input 13 3 8" xfId="7614"/>
    <cellStyle name="Input 13 3 8 2" xfId="7615"/>
    <cellStyle name="Input 13 3 9" xfId="7616"/>
    <cellStyle name="Input 13 3 9 2" xfId="7617"/>
    <cellStyle name="Input 14" xfId="7618"/>
    <cellStyle name="Input 15" xfId="7619"/>
    <cellStyle name="Input 16" xfId="7620"/>
    <cellStyle name="Input 17" xfId="7621"/>
    <cellStyle name="Input 18" xfId="7622"/>
    <cellStyle name="Input 19" xfId="7623"/>
    <cellStyle name="Input 2" xfId="7624"/>
    <cellStyle name="Input 2 10" xfId="7625"/>
    <cellStyle name="Input 2 10 2" xfId="7626"/>
    <cellStyle name="Input 2 11" xfId="7627"/>
    <cellStyle name="Input 2 11 2" xfId="7628"/>
    <cellStyle name="Input 2 12" xfId="7629"/>
    <cellStyle name="Input 2 2" xfId="7630"/>
    <cellStyle name="Input 2 2 10" xfId="7631"/>
    <cellStyle name="Input 2 2 10 2" xfId="7632"/>
    <cellStyle name="Input 2 2 11" xfId="7633"/>
    <cellStyle name="Input 2 2 11 2" xfId="7634"/>
    <cellStyle name="Input 2 2 12" xfId="7635"/>
    <cellStyle name="Input 2 2 12 2" xfId="7636"/>
    <cellStyle name="Input 2 2 13" xfId="7637"/>
    <cellStyle name="Input 2 2 2" xfId="7638"/>
    <cellStyle name="Input 2 2 2 10" xfId="7639"/>
    <cellStyle name="Input 2 2 2 10 2" xfId="7640"/>
    <cellStyle name="Input 2 2 2 11" xfId="7641"/>
    <cellStyle name="Input 2 2 2 11 2" xfId="7642"/>
    <cellStyle name="Input 2 2 2 12" xfId="7643"/>
    <cellStyle name="Input 2 2 2 2" xfId="7644"/>
    <cellStyle name="Input 2 2 2 2 2" xfId="7645"/>
    <cellStyle name="Input 2 2 2 3" xfId="7646"/>
    <cellStyle name="Input 2 2 2 3 2" xfId="7647"/>
    <cellStyle name="Input 2 2 2 4" xfId="7648"/>
    <cellStyle name="Input 2 2 2 4 2" xfId="7649"/>
    <cellStyle name="Input 2 2 2 5" xfId="7650"/>
    <cellStyle name="Input 2 2 2 5 2" xfId="7651"/>
    <cellStyle name="Input 2 2 2 6" xfId="7652"/>
    <cellStyle name="Input 2 2 2 6 2" xfId="7653"/>
    <cellStyle name="Input 2 2 2 7" xfId="7654"/>
    <cellStyle name="Input 2 2 2 7 2" xfId="7655"/>
    <cellStyle name="Input 2 2 2 8" xfId="7656"/>
    <cellStyle name="Input 2 2 2 8 2" xfId="7657"/>
    <cellStyle name="Input 2 2 2 9" xfId="7658"/>
    <cellStyle name="Input 2 2 2 9 2" xfId="7659"/>
    <cellStyle name="Input 2 2 3" xfId="7660"/>
    <cellStyle name="Input 2 2 3 2" xfId="7661"/>
    <cellStyle name="Input 2 2 3 2 2" xfId="7662"/>
    <cellStyle name="Input 2 2 3 3" xfId="7663"/>
    <cellStyle name="Input 2 2 4" xfId="7664"/>
    <cellStyle name="Input 2 2 4 2" xfId="7665"/>
    <cellStyle name="Input 2 2 4 2 2" xfId="7666"/>
    <cellStyle name="Input 2 2 4 3" xfId="7667"/>
    <cellStyle name="Input 2 2 5" xfId="7668"/>
    <cellStyle name="Input 2 2 5 2" xfId="7669"/>
    <cellStyle name="Input 2 2 6" xfId="7670"/>
    <cellStyle name="Input 2 2 6 2" xfId="7671"/>
    <cellStyle name="Input 2 2 7" xfId="7672"/>
    <cellStyle name="Input 2 2 7 2" xfId="7673"/>
    <cellStyle name="Input 2 2 8" xfId="7674"/>
    <cellStyle name="Input 2 2 8 2" xfId="7675"/>
    <cellStyle name="Input 2 2 9" xfId="7676"/>
    <cellStyle name="Input 2 2 9 2" xfId="7677"/>
    <cellStyle name="Input 2 3" xfId="7678"/>
    <cellStyle name="Input 2 3 10" xfId="7679"/>
    <cellStyle name="Input 2 3 10 2" xfId="7680"/>
    <cellStyle name="Input 2 3 11" xfId="7681"/>
    <cellStyle name="Input 2 3 11 2" xfId="7682"/>
    <cellStyle name="Input 2 3 12" xfId="7683"/>
    <cellStyle name="Input 2 3 12 2" xfId="7684"/>
    <cellStyle name="Input 2 3 13" xfId="7685"/>
    <cellStyle name="Input 2 3 2" xfId="7686"/>
    <cellStyle name="Input 2 3 2 10" xfId="7687"/>
    <cellStyle name="Input 2 3 2 10 2" xfId="7688"/>
    <cellStyle name="Input 2 3 2 11" xfId="7689"/>
    <cellStyle name="Input 2 3 2 11 2" xfId="7690"/>
    <cellStyle name="Input 2 3 2 12" xfId="7691"/>
    <cellStyle name="Input 2 3 2 2" xfId="7692"/>
    <cellStyle name="Input 2 3 2 2 2" xfId="7693"/>
    <cellStyle name="Input 2 3 2 3" xfId="7694"/>
    <cellStyle name="Input 2 3 2 3 2" xfId="7695"/>
    <cellStyle name="Input 2 3 2 4" xfId="7696"/>
    <cellStyle name="Input 2 3 2 4 2" xfId="7697"/>
    <cellStyle name="Input 2 3 2 5" xfId="7698"/>
    <cellStyle name="Input 2 3 2 5 2" xfId="7699"/>
    <cellStyle name="Input 2 3 2 6" xfId="7700"/>
    <cellStyle name="Input 2 3 2 6 2" xfId="7701"/>
    <cellStyle name="Input 2 3 2 7" xfId="7702"/>
    <cellStyle name="Input 2 3 2 7 2" xfId="7703"/>
    <cellStyle name="Input 2 3 2 8" xfId="7704"/>
    <cellStyle name="Input 2 3 2 8 2" xfId="7705"/>
    <cellStyle name="Input 2 3 2 9" xfId="7706"/>
    <cellStyle name="Input 2 3 2 9 2" xfId="7707"/>
    <cellStyle name="Input 2 3 3" xfId="7708"/>
    <cellStyle name="Input 2 3 3 2" xfId="7709"/>
    <cellStyle name="Input 2 3 4" xfId="7710"/>
    <cellStyle name="Input 2 3 4 2" xfId="7711"/>
    <cellStyle name="Input 2 3 5" xfId="7712"/>
    <cellStyle name="Input 2 3 5 2" xfId="7713"/>
    <cellStyle name="Input 2 3 6" xfId="7714"/>
    <cellStyle name="Input 2 3 6 2" xfId="7715"/>
    <cellStyle name="Input 2 3 7" xfId="7716"/>
    <cellStyle name="Input 2 3 7 2" xfId="7717"/>
    <cellStyle name="Input 2 3 8" xfId="7718"/>
    <cellStyle name="Input 2 3 8 2" xfId="7719"/>
    <cellStyle name="Input 2 3 9" xfId="7720"/>
    <cellStyle name="Input 2 3 9 2" xfId="7721"/>
    <cellStyle name="Input 2 4" xfId="7722"/>
    <cellStyle name="Input 2 4 10" xfId="7723"/>
    <cellStyle name="Input 2 4 10 2" xfId="7724"/>
    <cellStyle name="Input 2 4 11" xfId="7725"/>
    <cellStyle name="Input 2 4 11 2" xfId="7726"/>
    <cellStyle name="Input 2 4 12" xfId="7727"/>
    <cellStyle name="Input 2 4 2" xfId="7728"/>
    <cellStyle name="Input 2 4 2 2" xfId="7729"/>
    <cellStyle name="Input 2 4 3" xfId="7730"/>
    <cellStyle name="Input 2 4 3 2" xfId="7731"/>
    <cellStyle name="Input 2 4 4" xfId="7732"/>
    <cellStyle name="Input 2 4 4 2" xfId="7733"/>
    <cellStyle name="Input 2 4 5" xfId="7734"/>
    <cellStyle name="Input 2 4 5 2" xfId="7735"/>
    <cellStyle name="Input 2 4 6" xfId="7736"/>
    <cellStyle name="Input 2 4 6 2" xfId="7737"/>
    <cellStyle name="Input 2 4 7" xfId="7738"/>
    <cellStyle name="Input 2 4 7 2" xfId="7739"/>
    <cellStyle name="Input 2 4 8" xfId="7740"/>
    <cellStyle name="Input 2 4 8 2" xfId="7741"/>
    <cellStyle name="Input 2 4 9" xfId="7742"/>
    <cellStyle name="Input 2 4 9 2" xfId="7743"/>
    <cellStyle name="Input 2 5" xfId="7744"/>
    <cellStyle name="Input 2 5 2" xfId="7745"/>
    <cellStyle name="Input 2 5 2 2" xfId="7746"/>
    <cellStyle name="Input 2 5 3" xfId="7747"/>
    <cellStyle name="Input 2 6" xfId="7748"/>
    <cellStyle name="Input 2 6 2" xfId="7749"/>
    <cellStyle name="Input 2 7" xfId="7750"/>
    <cellStyle name="Input 2 7 2" xfId="7751"/>
    <cellStyle name="Input 2 8" xfId="7752"/>
    <cellStyle name="Input 2 8 2" xfId="7753"/>
    <cellStyle name="Input 2 9" xfId="7754"/>
    <cellStyle name="Input 2 9 2" xfId="7755"/>
    <cellStyle name="Input 2_Pad 110 Estimate - DBM Check" xfId="7756"/>
    <cellStyle name="Input 20" xfId="7757"/>
    <cellStyle name="Input 21" xfId="7758"/>
    <cellStyle name="Input 22" xfId="7759"/>
    <cellStyle name="Input 23" xfId="7760"/>
    <cellStyle name="Input 24" xfId="7761"/>
    <cellStyle name="Input 25" xfId="7762"/>
    <cellStyle name="Input 26" xfId="7763"/>
    <cellStyle name="Input 27" xfId="7764"/>
    <cellStyle name="Input 28" xfId="7765"/>
    <cellStyle name="Input 29" xfId="7766"/>
    <cellStyle name="Input 3" xfId="7767"/>
    <cellStyle name="Input 3 10" xfId="7768"/>
    <cellStyle name="Input 3 10 2" xfId="7769"/>
    <cellStyle name="Input 3 11" xfId="7770"/>
    <cellStyle name="Input 3 11 2" xfId="7771"/>
    <cellStyle name="Input 3 12" xfId="7772"/>
    <cellStyle name="Input 3 12 2" xfId="7773"/>
    <cellStyle name="Input 3 13" xfId="7774"/>
    <cellStyle name="Input 3 13 2" xfId="7775"/>
    <cellStyle name="Input 3 14" xfId="7776"/>
    <cellStyle name="Input 3 14 2" xfId="7777"/>
    <cellStyle name="Input 3 15" xfId="7778"/>
    <cellStyle name="Input 3 2" xfId="7779"/>
    <cellStyle name="Input 3 2 10" xfId="7780"/>
    <cellStyle name="Input 3 2 10 2" xfId="7781"/>
    <cellStyle name="Input 3 2 11" xfId="7782"/>
    <cellStyle name="Input 3 2 11 2" xfId="7783"/>
    <cellStyle name="Input 3 2 12" xfId="7784"/>
    <cellStyle name="Input 3 2 12 2" xfId="7785"/>
    <cellStyle name="Input 3 2 13" xfId="7786"/>
    <cellStyle name="Input 3 2 2" xfId="7787"/>
    <cellStyle name="Input 3 2 2 10" xfId="7788"/>
    <cellStyle name="Input 3 2 2 10 2" xfId="7789"/>
    <cellStyle name="Input 3 2 2 11" xfId="7790"/>
    <cellStyle name="Input 3 2 2 11 2" xfId="7791"/>
    <cellStyle name="Input 3 2 2 12" xfId="7792"/>
    <cellStyle name="Input 3 2 2 2" xfId="7793"/>
    <cellStyle name="Input 3 2 2 2 2" xfId="7794"/>
    <cellStyle name="Input 3 2 2 3" xfId="7795"/>
    <cellStyle name="Input 3 2 2 3 2" xfId="7796"/>
    <cellStyle name="Input 3 2 2 4" xfId="7797"/>
    <cellStyle name="Input 3 2 2 4 2" xfId="7798"/>
    <cellStyle name="Input 3 2 2 5" xfId="7799"/>
    <cellStyle name="Input 3 2 2 5 2" xfId="7800"/>
    <cellStyle name="Input 3 2 2 6" xfId="7801"/>
    <cellStyle name="Input 3 2 2 6 2" xfId="7802"/>
    <cellStyle name="Input 3 2 2 7" xfId="7803"/>
    <cellStyle name="Input 3 2 2 7 2" xfId="7804"/>
    <cellStyle name="Input 3 2 2 8" xfId="7805"/>
    <cellStyle name="Input 3 2 2 8 2" xfId="7806"/>
    <cellStyle name="Input 3 2 2 9" xfId="7807"/>
    <cellStyle name="Input 3 2 2 9 2" xfId="7808"/>
    <cellStyle name="Input 3 2 3" xfId="7809"/>
    <cellStyle name="Input 3 2 3 2" xfId="7810"/>
    <cellStyle name="Input 3 2 4" xfId="7811"/>
    <cellStyle name="Input 3 2 4 2" xfId="7812"/>
    <cellStyle name="Input 3 2 5" xfId="7813"/>
    <cellStyle name="Input 3 2 5 2" xfId="7814"/>
    <cellStyle name="Input 3 2 6" xfId="7815"/>
    <cellStyle name="Input 3 2 6 2" xfId="7816"/>
    <cellStyle name="Input 3 2 7" xfId="7817"/>
    <cellStyle name="Input 3 2 7 2" xfId="7818"/>
    <cellStyle name="Input 3 2 8" xfId="7819"/>
    <cellStyle name="Input 3 2 8 2" xfId="7820"/>
    <cellStyle name="Input 3 2 9" xfId="7821"/>
    <cellStyle name="Input 3 2 9 2" xfId="7822"/>
    <cellStyle name="Input 3 3" xfId="7823"/>
    <cellStyle name="Input 3 3 10" xfId="7824"/>
    <cellStyle name="Input 3 3 10 2" xfId="7825"/>
    <cellStyle name="Input 3 3 11" xfId="7826"/>
    <cellStyle name="Input 3 3 11 2" xfId="7827"/>
    <cellStyle name="Input 3 3 12" xfId="7828"/>
    <cellStyle name="Input 3 3 12 2" xfId="7829"/>
    <cellStyle name="Input 3 3 13" xfId="7830"/>
    <cellStyle name="Input 3 3 2" xfId="7831"/>
    <cellStyle name="Input 3 3 2 10" xfId="7832"/>
    <cellStyle name="Input 3 3 2 10 2" xfId="7833"/>
    <cellStyle name="Input 3 3 2 11" xfId="7834"/>
    <cellStyle name="Input 3 3 2 11 2" xfId="7835"/>
    <cellStyle name="Input 3 3 2 12" xfId="7836"/>
    <cellStyle name="Input 3 3 2 2" xfId="7837"/>
    <cellStyle name="Input 3 3 2 2 2" xfId="7838"/>
    <cellStyle name="Input 3 3 2 3" xfId="7839"/>
    <cellStyle name="Input 3 3 2 3 2" xfId="7840"/>
    <cellStyle name="Input 3 3 2 4" xfId="7841"/>
    <cellStyle name="Input 3 3 2 4 2" xfId="7842"/>
    <cellStyle name="Input 3 3 2 5" xfId="7843"/>
    <cellStyle name="Input 3 3 2 5 2" xfId="7844"/>
    <cellStyle name="Input 3 3 2 6" xfId="7845"/>
    <cellStyle name="Input 3 3 2 6 2" xfId="7846"/>
    <cellStyle name="Input 3 3 2 7" xfId="7847"/>
    <cellStyle name="Input 3 3 2 7 2" xfId="7848"/>
    <cellStyle name="Input 3 3 2 8" xfId="7849"/>
    <cellStyle name="Input 3 3 2 8 2" xfId="7850"/>
    <cellStyle name="Input 3 3 2 9" xfId="7851"/>
    <cellStyle name="Input 3 3 2 9 2" xfId="7852"/>
    <cellStyle name="Input 3 3 3" xfId="7853"/>
    <cellStyle name="Input 3 3 3 2" xfId="7854"/>
    <cellStyle name="Input 3 3 4" xfId="7855"/>
    <cellStyle name="Input 3 3 4 2" xfId="7856"/>
    <cellStyle name="Input 3 3 5" xfId="7857"/>
    <cellStyle name="Input 3 3 5 2" xfId="7858"/>
    <cellStyle name="Input 3 3 6" xfId="7859"/>
    <cellStyle name="Input 3 3 6 2" xfId="7860"/>
    <cellStyle name="Input 3 3 7" xfId="7861"/>
    <cellStyle name="Input 3 3 7 2" xfId="7862"/>
    <cellStyle name="Input 3 3 8" xfId="7863"/>
    <cellStyle name="Input 3 3 8 2" xfId="7864"/>
    <cellStyle name="Input 3 3 9" xfId="7865"/>
    <cellStyle name="Input 3 3 9 2" xfId="7866"/>
    <cellStyle name="Input 3 4" xfId="7867"/>
    <cellStyle name="Input 3 4 10" xfId="7868"/>
    <cellStyle name="Input 3 4 10 2" xfId="7869"/>
    <cellStyle name="Input 3 4 11" xfId="7870"/>
    <cellStyle name="Input 3 4 11 2" xfId="7871"/>
    <cellStyle name="Input 3 4 12" xfId="7872"/>
    <cellStyle name="Input 3 4 2" xfId="7873"/>
    <cellStyle name="Input 3 4 2 2" xfId="7874"/>
    <cellStyle name="Input 3 4 3" xfId="7875"/>
    <cellStyle name="Input 3 4 3 2" xfId="7876"/>
    <cellStyle name="Input 3 4 4" xfId="7877"/>
    <cellStyle name="Input 3 4 4 2" xfId="7878"/>
    <cellStyle name="Input 3 4 5" xfId="7879"/>
    <cellStyle name="Input 3 4 5 2" xfId="7880"/>
    <cellStyle name="Input 3 4 6" xfId="7881"/>
    <cellStyle name="Input 3 4 6 2" xfId="7882"/>
    <cellStyle name="Input 3 4 7" xfId="7883"/>
    <cellStyle name="Input 3 4 7 2" xfId="7884"/>
    <cellStyle name="Input 3 4 8" xfId="7885"/>
    <cellStyle name="Input 3 4 8 2" xfId="7886"/>
    <cellStyle name="Input 3 4 9" xfId="7887"/>
    <cellStyle name="Input 3 4 9 2" xfId="7888"/>
    <cellStyle name="Input 3 5" xfId="7889"/>
    <cellStyle name="Input 3 5 2" xfId="7890"/>
    <cellStyle name="Input 3 6" xfId="7891"/>
    <cellStyle name="Input 3 6 2" xfId="7892"/>
    <cellStyle name="Input 3 7" xfId="7893"/>
    <cellStyle name="Input 3 7 2" xfId="7894"/>
    <cellStyle name="Input 3 8" xfId="7895"/>
    <cellStyle name="Input 3 8 2" xfId="7896"/>
    <cellStyle name="Input 3 9" xfId="7897"/>
    <cellStyle name="Input 3 9 2" xfId="7898"/>
    <cellStyle name="Input 3_Pad 110 Estimate - DBM Check" xfId="7899"/>
    <cellStyle name="Input 30" xfId="7900"/>
    <cellStyle name="Input 31" xfId="7901"/>
    <cellStyle name="Input 4" xfId="7902"/>
    <cellStyle name="Input 4 10" xfId="7903"/>
    <cellStyle name="Input 4 10 2" xfId="7904"/>
    <cellStyle name="Input 4 11" xfId="7905"/>
    <cellStyle name="Input 4 11 2" xfId="7906"/>
    <cellStyle name="Input 4 12" xfId="7907"/>
    <cellStyle name="Input 4 12 2" xfId="7908"/>
    <cellStyle name="Input 4 13" xfId="7909"/>
    <cellStyle name="Input 4 13 2" xfId="7910"/>
    <cellStyle name="Input 4 14" xfId="7911"/>
    <cellStyle name="Input 4 14 2" xfId="7912"/>
    <cellStyle name="Input 4 15" xfId="7913"/>
    <cellStyle name="Input 4 2" xfId="7914"/>
    <cellStyle name="Input 4 2 10" xfId="7915"/>
    <cellStyle name="Input 4 2 10 2" xfId="7916"/>
    <cellStyle name="Input 4 2 11" xfId="7917"/>
    <cellStyle name="Input 4 2 11 2" xfId="7918"/>
    <cellStyle name="Input 4 2 12" xfId="7919"/>
    <cellStyle name="Input 4 2 12 2" xfId="7920"/>
    <cellStyle name="Input 4 2 13" xfId="7921"/>
    <cellStyle name="Input 4 2 2" xfId="7922"/>
    <cellStyle name="Input 4 2 2 10" xfId="7923"/>
    <cellStyle name="Input 4 2 2 10 2" xfId="7924"/>
    <cellStyle name="Input 4 2 2 11" xfId="7925"/>
    <cellStyle name="Input 4 2 2 11 2" xfId="7926"/>
    <cellStyle name="Input 4 2 2 12" xfId="7927"/>
    <cellStyle name="Input 4 2 2 2" xfId="7928"/>
    <cellStyle name="Input 4 2 2 2 2" xfId="7929"/>
    <cellStyle name="Input 4 2 2 3" xfId="7930"/>
    <cellStyle name="Input 4 2 2 3 2" xfId="7931"/>
    <cellStyle name="Input 4 2 2 4" xfId="7932"/>
    <cellStyle name="Input 4 2 2 4 2" xfId="7933"/>
    <cellStyle name="Input 4 2 2 5" xfId="7934"/>
    <cellStyle name="Input 4 2 2 5 2" xfId="7935"/>
    <cellStyle name="Input 4 2 2 6" xfId="7936"/>
    <cellStyle name="Input 4 2 2 6 2" xfId="7937"/>
    <cellStyle name="Input 4 2 2 7" xfId="7938"/>
    <cellStyle name="Input 4 2 2 7 2" xfId="7939"/>
    <cellStyle name="Input 4 2 2 8" xfId="7940"/>
    <cellStyle name="Input 4 2 2 8 2" xfId="7941"/>
    <cellStyle name="Input 4 2 2 9" xfId="7942"/>
    <cellStyle name="Input 4 2 2 9 2" xfId="7943"/>
    <cellStyle name="Input 4 2 3" xfId="7944"/>
    <cellStyle name="Input 4 2 3 2" xfId="7945"/>
    <cellStyle name="Input 4 2 4" xfId="7946"/>
    <cellStyle name="Input 4 2 4 2" xfId="7947"/>
    <cellStyle name="Input 4 2 5" xfId="7948"/>
    <cellStyle name="Input 4 2 5 2" xfId="7949"/>
    <cellStyle name="Input 4 2 6" xfId="7950"/>
    <cellStyle name="Input 4 2 6 2" xfId="7951"/>
    <cellStyle name="Input 4 2 7" xfId="7952"/>
    <cellStyle name="Input 4 2 7 2" xfId="7953"/>
    <cellStyle name="Input 4 2 8" xfId="7954"/>
    <cellStyle name="Input 4 2 8 2" xfId="7955"/>
    <cellStyle name="Input 4 2 9" xfId="7956"/>
    <cellStyle name="Input 4 2 9 2" xfId="7957"/>
    <cellStyle name="Input 4 3" xfId="7958"/>
    <cellStyle name="Input 4 3 10" xfId="7959"/>
    <cellStyle name="Input 4 3 10 2" xfId="7960"/>
    <cellStyle name="Input 4 3 11" xfId="7961"/>
    <cellStyle name="Input 4 3 11 2" xfId="7962"/>
    <cellStyle name="Input 4 3 12" xfId="7963"/>
    <cellStyle name="Input 4 3 12 2" xfId="7964"/>
    <cellStyle name="Input 4 3 13" xfId="7965"/>
    <cellStyle name="Input 4 3 2" xfId="7966"/>
    <cellStyle name="Input 4 3 2 10" xfId="7967"/>
    <cellStyle name="Input 4 3 2 10 2" xfId="7968"/>
    <cellStyle name="Input 4 3 2 11" xfId="7969"/>
    <cellStyle name="Input 4 3 2 11 2" xfId="7970"/>
    <cellStyle name="Input 4 3 2 12" xfId="7971"/>
    <cellStyle name="Input 4 3 2 2" xfId="7972"/>
    <cellStyle name="Input 4 3 2 2 2" xfId="7973"/>
    <cellStyle name="Input 4 3 2 3" xfId="7974"/>
    <cellStyle name="Input 4 3 2 3 2" xfId="7975"/>
    <cellStyle name="Input 4 3 2 4" xfId="7976"/>
    <cellStyle name="Input 4 3 2 4 2" xfId="7977"/>
    <cellStyle name="Input 4 3 2 5" xfId="7978"/>
    <cellStyle name="Input 4 3 2 5 2" xfId="7979"/>
    <cellStyle name="Input 4 3 2 6" xfId="7980"/>
    <cellStyle name="Input 4 3 2 6 2" xfId="7981"/>
    <cellStyle name="Input 4 3 2 7" xfId="7982"/>
    <cellStyle name="Input 4 3 2 7 2" xfId="7983"/>
    <cellStyle name="Input 4 3 2 8" xfId="7984"/>
    <cellStyle name="Input 4 3 2 8 2" xfId="7985"/>
    <cellStyle name="Input 4 3 2 9" xfId="7986"/>
    <cellStyle name="Input 4 3 2 9 2" xfId="7987"/>
    <cellStyle name="Input 4 3 3" xfId="7988"/>
    <cellStyle name="Input 4 3 3 2" xfId="7989"/>
    <cellStyle name="Input 4 3 4" xfId="7990"/>
    <cellStyle name="Input 4 3 4 2" xfId="7991"/>
    <cellStyle name="Input 4 3 5" xfId="7992"/>
    <cellStyle name="Input 4 3 5 2" xfId="7993"/>
    <cellStyle name="Input 4 3 6" xfId="7994"/>
    <cellStyle name="Input 4 3 6 2" xfId="7995"/>
    <cellStyle name="Input 4 3 7" xfId="7996"/>
    <cellStyle name="Input 4 3 7 2" xfId="7997"/>
    <cellStyle name="Input 4 3 8" xfId="7998"/>
    <cellStyle name="Input 4 3 8 2" xfId="7999"/>
    <cellStyle name="Input 4 3 9" xfId="8000"/>
    <cellStyle name="Input 4 3 9 2" xfId="8001"/>
    <cellStyle name="Input 4 4" xfId="8002"/>
    <cellStyle name="Input 4 4 10" xfId="8003"/>
    <cellStyle name="Input 4 4 10 2" xfId="8004"/>
    <cellStyle name="Input 4 4 11" xfId="8005"/>
    <cellStyle name="Input 4 4 11 2" xfId="8006"/>
    <cellStyle name="Input 4 4 12" xfId="8007"/>
    <cellStyle name="Input 4 4 2" xfId="8008"/>
    <cellStyle name="Input 4 4 2 2" xfId="8009"/>
    <cellStyle name="Input 4 4 3" xfId="8010"/>
    <cellStyle name="Input 4 4 3 2" xfId="8011"/>
    <cellStyle name="Input 4 4 4" xfId="8012"/>
    <cellStyle name="Input 4 4 4 2" xfId="8013"/>
    <cellStyle name="Input 4 4 5" xfId="8014"/>
    <cellStyle name="Input 4 4 5 2" xfId="8015"/>
    <cellStyle name="Input 4 4 6" xfId="8016"/>
    <cellStyle name="Input 4 4 6 2" xfId="8017"/>
    <cellStyle name="Input 4 4 7" xfId="8018"/>
    <cellStyle name="Input 4 4 7 2" xfId="8019"/>
    <cellStyle name="Input 4 4 8" xfId="8020"/>
    <cellStyle name="Input 4 4 8 2" xfId="8021"/>
    <cellStyle name="Input 4 4 9" xfId="8022"/>
    <cellStyle name="Input 4 4 9 2" xfId="8023"/>
    <cellStyle name="Input 4 5" xfId="8024"/>
    <cellStyle name="Input 4 5 2" xfId="8025"/>
    <cellStyle name="Input 4 6" xfId="8026"/>
    <cellStyle name="Input 4 6 2" xfId="8027"/>
    <cellStyle name="Input 4 7" xfId="8028"/>
    <cellStyle name="Input 4 7 2" xfId="8029"/>
    <cellStyle name="Input 4 8" xfId="8030"/>
    <cellStyle name="Input 4 8 2" xfId="8031"/>
    <cellStyle name="Input 4 9" xfId="8032"/>
    <cellStyle name="Input 4 9 2" xfId="8033"/>
    <cellStyle name="Input 4_Pad 110 Estimate - DBM Check" xfId="8034"/>
    <cellStyle name="Input 5" xfId="8035"/>
    <cellStyle name="Input 5 10" xfId="8036"/>
    <cellStyle name="Input 5 10 2" xfId="8037"/>
    <cellStyle name="Input 5 11" xfId="8038"/>
    <cellStyle name="Input 5 11 2" xfId="8039"/>
    <cellStyle name="Input 5 12" xfId="8040"/>
    <cellStyle name="Input 5 12 2" xfId="8041"/>
    <cellStyle name="Input 5 13" xfId="8042"/>
    <cellStyle name="Input 5 13 2" xfId="8043"/>
    <cellStyle name="Input 5 14" xfId="8044"/>
    <cellStyle name="Input 5 14 2" xfId="8045"/>
    <cellStyle name="Input 5 15" xfId="8046"/>
    <cellStyle name="Input 5 2" xfId="8047"/>
    <cellStyle name="Input 5 2 10" xfId="8048"/>
    <cellStyle name="Input 5 2 10 2" xfId="8049"/>
    <cellStyle name="Input 5 2 11" xfId="8050"/>
    <cellStyle name="Input 5 2 11 2" xfId="8051"/>
    <cellStyle name="Input 5 2 12" xfId="8052"/>
    <cellStyle name="Input 5 2 12 2" xfId="8053"/>
    <cellStyle name="Input 5 2 13" xfId="8054"/>
    <cellStyle name="Input 5 2 2" xfId="8055"/>
    <cellStyle name="Input 5 2 2 10" xfId="8056"/>
    <cellStyle name="Input 5 2 2 10 2" xfId="8057"/>
    <cellStyle name="Input 5 2 2 11" xfId="8058"/>
    <cellStyle name="Input 5 2 2 11 2" xfId="8059"/>
    <cellStyle name="Input 5 2 2 12" xfId="8060"/>
    <cellStyle name="Input 5 2 2 2" xfId="8061"/>
    <cellStyle name="Input 5 2 2 2 2" xfId="8062"/>
    <cellStyle name="Input 5 2 2 3" xfId="8063"/>
    <cellStyle name="Input 5 2 2 3 2" xfId="8064"/>
    <cellStyle name="Input 5 2 2 4" xfId="8065"/>
    <cellStyle name="Input 5 2 2 4 2" xfId="8066"/>
    <cellStyle name="Input 5 2 2 5" xfId="8067"/>
    <cellStyle name="Input 5 2 2 5 2" xfId="8068"/>
    <cellStyle name="Input 5 2 2 6" xfId="8069"/>
    <cellStyle name="Input 5 2 2 6 2" xfId="8070"/>
    <cellStyle name="Input 5 2 2 7" xfId="8071"/>
    <cellStyle name="Input 5 2 2 7 2" xfId="8072"/>
    <cellStyle name="Input 5 2 2 8" xfId="8073"/>
    <cellStyle name="Input 5 2 2 8 2" xfId="8074"/>
    <cellStyle name="Input 5 2 2 9" xfId="8075"/>
    <cellStyle name="Input 5 2 2 9 2" xfId="8076"/>
    <cellStyle name="Input 5 2 3" xfId="8077"/>
    <cellStyle name="Input 5 2 3 2" xfId="8078"/>
    <cellStyle name="Input 5 2 4" xfId="8079"/>
    <cellStyle name="Input 5 2 4 2" xfId="8080"/>
    <cellStyle name="Input 5 2 5" xfId="8081"/>
    <cellStyle name="Input 5 2 5 2" xfId="8082"/>
    <cellStyle name="Input 5 2 6" xfId="8083"/>
    <cellStyle name="Input 5 2 6 2" xfId="8084"/>
    <cellStyle name="Input 5 2 7" xfId="8085"/>
    <cellStyle name="Input 5 2 7 2" xfId="8086"/>
    <cellStyle name="Input 5 2 8" xfId="8087"/>
    <cellStyle name="Input 5 2 8 2" xfId="8088"/>
    <cellStyle name="Input 5 2 9" xfId="8089"/>
    <cellStyle name="Input 5 2 9 2" xfId="8090"/>
    <cellStyle name="Input 5 3" xfId="8091"/>
    <cellStyle name="Input 5 3 10" xfId="8092"/>
    <cellStyle name="Input 5 3 10 2" xfId="8093"/>
    <cellStyle name="Input 5 3 11" xfId="8094"/>
    <cellStyle name="Input 5 3 11 2" xfId="8095"/>
    <cellStyle name="Input 5 3 12" xfId="8096"/>
    <cellStyle name="Input 5 3 12 2" xfId="8097"/>
    <cellStyle name="Input 5 3 13" xfId="8098"/>
    <cellStyle name="Input 5 3 2" xfId="8099"/>
    <cellStyle name="Input 5 3 2 10" xfId="8100"/>
    <cellStyle name="Input 5 3 2 10 2" xfId="8101"/>
    <cellStyle name="Input 5 3 2 11" xfId="8102"/>
    <cellStyle name="Input 5 3 2 11 2" xfId="8103"/>
    <cellStyle name="Input 5 3 2 12" xfId="8104"/>
    <cellStyle name="Input 5 3 2 2" xfId="8105"/>
    <cellStyle name="Input 5 3 2 2 2" xfId="8106"/>
    <cellStyle name="Input 5 3 2 3" xfId="8107"/>
    <cellStyle name="Input 5 3 2 3 2" xfId="8108"/>
    <cellStyle name="Input 5 3 2 4" xfId="8109"/>
    <cellStyle name="Input 5 3 2 4 2" xfId="8110"/>
    <cellStyle name="Input 5 3 2 5" xfId="8111"/>
    <cellStyle name="Input 5 3 2 5 2" xfId="8112"/>
    <cellStyle name="Input 5 3 2 6" xfId="8113"/>
    <cellStyle name="Input 5 3 2 6 2" xfId="8114"/>
    <cellStyle name="Input 5 3 2 7" xfId="8115"/>
    <cellStyle name="Input 5 3 2 7 2" xfId="8116"/>
    <cellStyle name="Input 5 3 2 8" xfId="8117"/>
    <cellStyle name="Input 5 3 2 8 2" xfId="8118"/>
    <cellStyle name="Input 5 3 2 9" xfId="8119"/>
    <cellStyle name="Input 5 3 2 9 2" xfId="8120"/>
    <cellStyle name="Input 5 3 3" xfId="8121"/>
    <cellStyle name="Input 5 3 3 2" xfId="8122"/>
    <cellStyle name="Input 5 3 4" xfId="8123"/>
    <cellStyle name="Input 5 3 4 2" xfId="8124"/>
    <cellStyle name="Input 5 3 5" xfId="8125"/>
    <cellStyle name="Input 5 3 5 2" xfId="8126"/>
    <cellStyle name="Input 5 3 6" xfId="8127"/>
    <cellStyle name="Input 5 3 6 2" xfId="8128"/>
    <cellStyle name="Input 5 3 7" xfId="8129"/>
    <cellStyle name="Input 5 3 7 2" xfId="8130"/>
    <cellStyle name="Input 5 3 8" xfId="8131"/>
    <cellStyle name="Input 5 3 8 2" xfId="8132"/>
    <cellStyle name="Input 5 3 9" xfId="8133"/>
    <cellStyle name="Input 5 3 9 2" xfId="8134"/>
    <cellStyle name="Input 5 4" xfId="8135"/>
    <cellStyle name="Input 5 4 10" xfId="8136"/>
    <cellStyle name="Input 5 4 10 2" xfId="8137"/>
    <cellStyle name="Input 5 4 11" xfId="8138"/>
    <cellStyle name="Input 5 4 11 2" xfId="8139"/>
    <cellStyle name="Input 5 4 12" xfId="8140"/>
    <cellStyle name="Input 5 4 2" xfId="8141"/>
    <cellStyle name="Input 5 4 2 2" xfId="8142"/>
    <cellStyle name="Input 5 4 3" xfId="8143"/>
    <cellStyle name="Input 5 4 3 2" xfId="8144"/>
    <cellStyle name="Input 5 4 4" xfId="8145"/>
    <cellStyle name="Input 5 4 4 2" xfId="8146"/>
    <cellStyle name="Input 5 4 5" xfId="8147"/>
    <cellStyle name="Input 5 4 5 2" xfId="8148"/>
    <cellStyle name="Input 5 4 6" xfId="8149"/>
    <cellStyle name="Input 5 4 6 2" xfId="8150"/>
    <cellStyle name="Input 5 4 7" xfId="8151"/>
    <cellStyle name="Input 5 4 7 2" xfId="8152"/>
    <cellStyle name="Input 5 4 8" xfId="8153"/>
    <cellStyle name="Input 5 4 8 2" xfId="8154"/>
    <cellStyle name="Input 5 4 9" xfId="8155"/>
    <cellStyle name="Input 5 4 9 2" xfId="8156"/>
    <cellStyle name="Input 5 5" xfId="8157"/>
    <cellStyle name="Input 5 5 2" xfId="8158"/>
    <cellStyle name="Input 5 6" xfId="8159"/>
    <cellStyle name="Input 5 6 2" xfId="8160"/>
    <cellStyle name="Input 5 7" xfId="8161"/>
    <cellStyle name="Input 5 7 2" xfId="8162"/>
    <cellStyle name="Input 5 8" xfId="8163"/>
    <cellStyle name="Input 5 8 2" xfId="8164"/>
    <cellStyle name="Input 5 9" xfId="8165"/>
    <cellStyle name="Input 5 9 2" xfId="8166"/>
    <cellStyle name="Input 5_Pad 110 Estimate - DBM Check" xfId="8167"/>
    <cellStyle name="Input 6" xfId="8168"/>
    <cellStyle name="Input 6 10" xfId="8169"/>
    <cellStyle name="Input 6 10 2" xfId="8170"/>
    <cellStyle name="Input 6 11" xfId="8171"/>
    <cellStyle name="Input 6 11 2" xfId="8172"/>
    <cellStyle name="Input 6 12" xfId="8173"/>
    <cellStyle name="Input 6 12 2" xfId="8174"/>
    <cellStyle name="Input 6 13" xfId="8175"/>
    <cellStyle name="Input 6 13 2" xfId="8176"/>
    <cellStyle name="Input 6 14" xfId="8177"/>
    <cellStyle name="Input 6 14 2" xfId="8178"/>
    <cellStyle name="Input 6 15" xfId="8179"/>
    <cellStyle name="Input 6 2" xfId="8180"/>
    <cellStyle name="Input 6 2 10" xfId="8181"/>
    <cellStyle name="Input 6 2 10 2" xfId="8182"/>
    <cellStyle name="Input 6 2 11" xfId="8183"/>
    <cellStyle name="Input 6 2 11 2" xfId="8184"/>
    <cellStyle name="Input 6 2 12" xfId="8185"/>
    <cellStyle name="Input 6 2 12 2" xfId="8186"/>
    <cellStyle name="Input 6 2 13" xfId="8187"/>
    <cellStyle name="Input 6 2 2" xfId="8188"/>
    <cellStyle name="Input 6 2 2 10" xfId="8189"/>
    <cellStyle name="Input 6 2 2 10 2" xfId="8190"/>
    <cellStyle name="Input 6 2 2 11" xfId="8191"/>
    <cellStyle name="Input 6 2 2 11 2" xfId="8192"/>
    <cellStyle name="Input 6 2 2 12" xfId="8193"/>
    <cellStyle name="Input 6 2 2 2" xfId="8194"/>
    <cellStyle name="Input 6 2 2 2 2" xfId="8195"/>
    <cellStyle name="Input 6 2 2 3" xfId="8196"/>
    <cellStyle name="Input 6 2 2 3 2" xfId="8197"/>
    <cellStyle name="Input 6 2 2 4" xfId="8198"/>
    <cellStyle name="Input 6 2 2 4 2" xfId="8199"/>
    <cellStyle name="Input 6 2 2 5" xfId="8200"/>
    <cellStyle name="Input 6 2 2 5 2" xfId="8201"/>
    <cellStyle name="Input 6 2 2 6" xfId="8202"/>
    <cellStyle name="Input 6 2 2 6 2" xfId="8203"/>
    <cellStyle name="Input 6 2 2 7" xfId="8204"/>
    <cellStyle name="Input 6 2 2 7 2" xfId="8205"/>
    <cellStyle name="Input 6 2 2 8" xfId="8206"/>
    <cellStyle name="Input 6 2 2 8 2" xfId="8207"/>
    <cellStyle name="Input 6 2 2 9" xfId="8208"/>
    <cellStyle name="Input 6 2 2 9 2" xfId="8209"/>
    <cellStyle name="Input 6 2 3" xfId="8210"/>
    <cellStyle name="Input 6 2 3 2" xfId="8211"/>
    <cellStyle name="Input 6 2 4" xfId="8212"/>
    <cellStyle name="Input 6 2 4 2" xfId="8213"/>
    <cellStyle name="Input 6 2 5" xfId="8214"/>
    <cellStyle name="Input 6 2 5 2" xfId="8215"/>
    <cellStyle name="Input 6 2 6" xfId="8216"/>
    <cellStyle name="Input 6 2 6 2" xfId="8217"/>
    <cellStyle name="Input 6 2 7" xfId="8218"/>
    <cellStyle name="Input 6 2 7 2" xfId="8219"/>
    <cellStyle name="Input 6 2 8" xfId="8220"/>
    <cellStyle name="Input 6 2 8 2" xfId="8221"/>
    <cellStyle name="Input 6 2 9" xfId="8222"/>
    <cellStyle name="Input 6 2 9 2" xfId="8223"/>
    <cellStyle name="Input 6 3" xfId="8224"/>
    <cellStyle name="Input 6 3 10" xfId="8225"/>
    <cellStyle name="Input 6 3 10 2" xfId="8226"/>
    <cellStyle name="Input 6 3 11" xfId="8227"/>
    <cellStyle name="Input 6 3 11 2" xfId="8228"/>
    <cellStyle name="Input 6 3 12" xfId="8229"/>
    <cellStyle name="Input 6 3 12 2" xfId="8230"/>
    <cellStyle name="Input 6 3 13" xfId="8231"/>
    <cellStyle name="Input 6 3 2" xfId="8232"/>
    <cellStyle name="Input 6 3 2 10" xfId="8233"/>
    <cellStyle name="Input 6 3 2 10 2" xfId="8234"/>
    <cellStyle name="Input 6 3 2 11" xfId="8235"/>
    <cellStyle name="Input 6 3 2 11 2" xfId="8236"/>
    <cellStyle name="Input 6 3 2 12" xfId="8237"/>
    <cellStyle name="Input 6 3 2 2" xfId="8238"/>
    <cellStyle name="Input 6 3 2 2 2" xfId="8239"/>
    <cellStyle name="Input 6 3 2 3" xfId="8240"/>
    <cellStyle name="Input 6 3 2 3 2" xfId="8241"/>
    <cellStyle name="Input 6 3 2 4" xfId="8242"/>
    <cellStyle name="Input 6 3 2 4 2" xfId="8243"/>
    <cellStyle name="Input 6 3 2 5" xfId="8244"/>
    <cellStyle name="Input 6 3 2 5 2" xfId="8245"/>
    <cellStyle name="Input 6 3 2 6" xfId="8246"/>
    <cellStyle name="Input 6 3 2 6 2" xfId="8247"/>
    <cellStyle name="Input 6 3 2 7" xfId="8248"/>
    <cellStyle name="Input 6 3 2 7 2" xfId="8249"/>
    <cellStyle name="Input 6 3 2 8" xfId="8250"/>
    <cellStyle name="Input 6 3 2 8 2" xfId="8251"/>
    <cellStyle name="Input 6 3 2 9" xfId="8252"/>
    <cellStyle name="Input 6 3 2 9 2" xfId="8253"/>
    <cellStyle name="Input 6 3 3" xfId="8254"/>
    <cellStyle name="Input 6 3 3 2" xfId="8255"/>
    <cellStyle name="Input 6 3 4" xfId="8256"/>
    <cellStyle name="Input 6 3 4 2" xfId="8257"/>
    <cellStyle name="Input 6 3 5" xfId="8258"/>
    <cellStyle name="Input 6 3 5 2" xfId="8259"/>
    <cellStyle name="Input 6 3 6" xfId="8260"/>
    <cellStyle name="Input 6 3 6 2" xfId="8261"/>
    <cellStyle name="Input 6 3 7" xfId="8262"/>
    <cellStyle name="Input 6 3 7 2" xfId="8263"/>
    <cellStyle name="Input 6 3 8" xfId="8264"/>
    <cellStyle name="Input 6 3 8 2" xfId="8265"/>
    <cellStyle name="Input 6 3 9" xfId="8266"/>
    <cellStyle name="Input 6 3 9 2" xfId="8267"/>
    <cellStyle name="Input 6 4" xfId="8268"/>
    <cellStyle name="Input 6 4 10" xfId="8269"/>
    <cellStyle name="Input 6 4 10 2" xfId="8270"/>
    <cellStyle name="Input 6 4 11" xfId="8271"/>
    <cellStyle name="Input 6 4 11 2" xfId="8272"/>
    <cellStyle name="Input 6 4 12" xfId="8273"/>
    <cellStyle name="Input 6 4 2" xfId="8274"/>
    <cellStyle name="Input 6 4 2 2" xfId="8275"/>
    <cellStyle name="Input 6 4 3" xfId="8276"/>
    <cellStyle name="Input 6 4 3 2" xfId="8277"/>
    <cellStyle name="Input 6 4 4" xfId="8278"/>
    <cellStyle name="Input 6 4 4 2" xfId="8279"/>
    <cellStyle name="Input 6 4 5" xfId="8280"/>
    <cellStyle name="Input 6 4 5 2" xfId="8281"/>
    <cellStyle name="Input 6 4 6" xfId="8282"/>
    <cellStyle name="Input 6 4 6 2" xfId="8283"/>
    <cellStyle name="Input 6 4 7" xfId="8284"/>
    <cellStyle name="Input 6 4 7 2" xfId="8285"/>
    <cellStyle name="Input 6 4 8" xfId="8286"/>
    <cellStyle name="Input 6 4 8 2" xfId="8287"/>
    <cellStyle name="Input 6 4 9" xfId="8288"/>
    <cellStyle name="Input 6 4 9 2" xfId="8289"/>
    <cellStyle name="Input 6 5" xfId="8290"/>
    <cellStyle name="Input 6 5 2" xfId="8291"/>
    <cellStyle name="Input 6 6" xfId="8292"/>
    <cellStyle name="Input 6 6 2" xfId="8293"/>
    <cellStyle name="Input 6 7" xfId="8294"/>
    <cellStyle name="Input 6 7 2" xfId="8295"/>
    <cellStyle name="Input 6 8" xfId="8296"/>
    <cellStyle name="Input 6 8 2" xfId="8297"/>
    <cellStyle name="Input 6 9" xfId="8298"/>
    <cellStyle name="Input 6 9 2" xfId="8299"/>
    <cellStyle name="Input 6_Pad 110 Estimate - DBM Check" xfId="8300"/>
    <cellStyle name="Input 7" xfId="8301"/>
    <cellStyle name="Input 7 10" xfId="8302"/>
    <cellStyle name="Input 7 10 2" xfId="8303"/>
    <cellStyle name="Input 7 11" xfId="8304"/>
    <cellStyle name="Input 7 11 2" xfId="8305"/>
    <cellStyle name="Input 7 12" xfId="8306"/>
    <cellStyle name="Input 7 12 2" xfId="8307"/>
    <cellStyle name="Input 7 13" xfId="8308"/>
    <cellStyle name="Input 7 2" xfId="8309"/>
    <cellStyle name="Input 7 2 10" xfId="8310"/>
    <cellStyle name="Input 7 2 10 2" xfId="8311"/>
    <cellStyle name="Input 7 2 11" xfId="8312"/>
    <cellStyle name="Input 7 2 11 2" xfId="8313"/>
    <cellStyle name="Input 7 2 12" xfId="8314"/>
    <cellStyle name="Input 7 2 2" xfId="8315"/>
    <cellStyle name="Input 7 2 2 2" xfId="8316"/>
    <cellStyle name="Input 7 2 3" xfId="8317"/>
    <cellStyle name="Input 7 2 3 2" xfId="8318"/>
    <cellStyle name="Input 7 2 4" xfId="8319"/>
    <cellStyle name="Input 7 2 4 2" xfId="8320"/>
    <cellStyle name="Input 7 2 5" xfId="8321"/>
    <cellStyle name="Input 7 2 5 2" xfId="8322"/>
    <cellStyle name="Input 7 2 6" xfId="8323"/>
    <cellStyle name="Input 7 2 6 2" xfId="8324"/>
    <cellStyle name="Input 7 2 7" xfId="8325"/>
    <cellStyle name="Input 7 2 7 2" xfId="8326"/>
    <cellStyle name="Input 7 2 8" xfId="8327"/>
    <cellStyle name="Input 7 2 8 2" xfId="8328"/>
    <cellStyle name="Input 7 2 9" xfId="8329"/>
    <cellStyle name="Input 7 2 9 2" xfId="8330"/>
    <cellStyle name="Input 7 3" xfId="8331"/>
    <cellStyle name="Input 7 3 2" xfId="8332"/>
    <cellStyle name="Input 7 4" xfId="8333"/>
    <cellStyle name="Input 7 4 2" xfId="8334"/>
    <cellStyle name="Input 7 5" xfId="8335"/>
    <cellStyle name="Input 7 5 2" xfId="8336"/>
    <cellStyle name="Input 7 6" xfId="8337"/>
    <cellStyle name="Input 7 6 2" xfId="8338"/>
    <cellStyle name="Input 7 7" xfId="8339"/>
    <cellStyle name="Input 7 7 2" xfId="8340"/>
    <cellStyle name="Input 7 8" xfId="8341"/>
    <cellStyle name="Input 7 8 2" xfId="8342"/>
    <cellStyle name="Input 7 9" xfId="8343"/>
    <cellStyle name="Input 7 9 2" xfId="8344"/>
    <cellStyle name="Input 8" xfId="8345"/>
    <cellStyle name="Input 8 2" xfId="8346"/>
    <cellStyle name="Input 8 2 10" xfId="8347"/>
    <cellStyle name="Input 8 2 10 2" xfId="8348"/>
    <cellStyle name="Input 8 2 11" xfId="8349"/>
    <cellStyle name="Input 8 2 11 2" xfId="8350"/>
    <cellStyle name="Input 8 2 12" xfId="8351"/>
    <cellStyle name="Input 8 2 12 2" xfId="8352"/>
    <cellStyle name="Input 8 2 13" xfId="8353"/>
    <cellStyle name="Input 8 2 2" xfId="8354"/>
    <cellStyle name="Input 8 2 2 10" xfId="8355"/>
    <cellStyle name="Input 8 2 2 10 2" xfId="8356"/>
    <cellStyle name="Input 8 2 2 11" xfId="8357"/>
    <cellStyle name="Input 8 2 2 11 2" xfId="8358"/>
    <cellStyle name="Input 8 2 2 12" xfId="8359"/>
    <cellStyle name="Input 8 2 2 2" xfId="8360"/>
    <cellStyle name="Input 8 2 2 2 2" xfId="8361"/>
    <cellStyle name="Input 8 2 2 3" xfId="8362"/>
    <cellStyle name="Input 8 2 2 3 2" xfId="8363"/>
    <cellStyle name="Input 8 2 2 4" xfId="8364"/>
    <cellStyle name="Input 8 2 2 4 2" xfId="8365"/>
    <cellStyle name="Input 8 2 2 5" xfId="8366"/>
    <cellStyle name="Input 8 2 2 5 2" xfId="8367"/>
    <cellStyle name="Input 8 2 2 6" xfId="8368"/>
    <cellStyle name="Input 8 2 2 6 2" xfId="8369"/>
    <cellStyle name="Input 8 2 2 7" xfId="8370"/>
    <cellStyle name="Input 8 2 2 7 2" xfId="8371"/>
    <cellStyle name="Input 8 2 2 8" xfId="8372"/>
    <cellStyle name="Input 8 2 2 8 2" xfId="8373"/>
    <cellStyle name="Input 8 2 2 9" xfId="8374"/>
    <cellStyle name="Input 8 2 2 9 2" xfId="8375"/>
    <cellStyle name="Input 8 2 3" xfId="8376"/>
    <cellStyle name="Input 8 2 3 2" xfId="8377"/>
    <cellStyle name="Input 8 2 4" xfId="8378"/>
    <cellStyle name="Input 8 2 4 2" xfId="8379"/>
    <cellStyle name="Input 8 2 5" xfId="8380"/>
    <cellStyle name="Input 8 2 5 2" xfId="8381"/>
    <cellStyle name="Input 8 2 6" xfId="8382"/>
    <cellStyle name="Input 8 2 6 2" xfId="8383"/>
    <cellStyle name="Input 8 2 7" xfId="8384"/>
    <cellStyle name="Input 8 2 7 2" xfId="8385"/>
    <cellStyle name="Input 8 2 8" xfId="8386"/>
    <cellStyle name="Input 8 2 8 2" xfId="8387"/>
    <cellStyle name="Input 8 2 9" xfId="8388"/>
    <cellStyle name="Input 8 2 9 2" xfId="8389"/>
    <cellStyle name="Input 8 3" xfId="8390"/>
    <cellStyle name="Input 8 3 10" xfId="8391"/>
    <cellStyle name="Input 8 3 10 2" xfId="8392"/>
    <cellStyle name="Input 8 3 11" xfId="8393"/>
    <cellStyle name="Input 8 3 11 2" xfId="8394"/>
    <cellStyle name="Input 8 3 12" xfId="8395"/>
    <cellStyle name="Input 8 3 12 2" xfId="8396"/>
    <cellStyle name="Input 8 3 13" xfId="8397"/>
    <cellStyle name="Input 8 3 2" xfId="8398"/>
    <cellStyle name="Input 8 3 2 10" xfId="8399"/>
    <cellStyle name="Input 8 3 2 10 2" xfId="8400"/>
    <cellStyle name="Input 8 3 2 11" xfId="8401"/>
    <cellStyle name="Input 8 3 2 11 2" xfId="8402"/>
    <cellStyle name="Input 8 3 2 12" xfId="8403"/>
    <cellStyle name="Input 8 3 2 2" xfId="8404"/>
    <cellStyle name="Input 8 3 2 2 2" xfId="8405"/>
    <cellStyle name="Input 8 3 2 3" xfId="8406"/>
    <cellStyle name="Input 8 3 2 3 2" xfId="8407"/>
    <cellStyle name="Input 8 3 2 4" xfId="8408"/>
    <cellStyle name="Input 8 3 2 4 2" xfId="8409"/>
    <cellStyle name="Input 8 3 2 5" xfId="8410"/>
    <cellStyle name="Input 8 3 2 5 2" xfId="8411"/>
    <cellStyle name="Input 8 3 2 6" xfId="8412"/>
    <cellStyle name="Input 8 3 2 6 2" xfId="8413"/>
    <cellStyle name="Input 8 3 2 7" xfId="8414"/>
    <cellStyle name="Input 8 3 2 7 2" xfId="8415"/>
    <cellStyle name="Input 8 3 2 8" xfId="8416"/>
    <cellStyle name="Input 8 3 2 8 2" xfId="8417"/>
    <cellStyle name="Input 8 3 2 9" xfId="8418"/>
    <cellStyle name="Input 8 3 2 9 2" xfId="8419"/>
    <cellStyle name="Input 8 3 3" xfId="8420"/>
    <cellStyle name="Input 8 3 3 2" xfId="8421"/>
    <cellStyle name="Input 8 3 4" xfId="8422"/>
    <cellStyle name="Input 8 3 4 2" xfId="8423"/>
    <cellStyle name="Input 8 3 5" xfId="8424"/>
    <cellStyle name="Input 8 3 5 2" xfId="8425"/>
    <cellStyle name="Input 8 3 6" xfId="8426"/>
    <cellStyle name="Input 8 3 6 2" xfId="8427"/>
    <cellStyle name="Input 8 3 7" xfId="8428"/>
    <cellStyle name="Input 8 3 7 2" xfId="8429"/>
    <cellStyle name="Input 8 3 8" xfId="8430"/>
    <cellStyle name="Input 8 3 8 2" xfId="8431"/>
    <cellStyle name="Input 8 3 9" xfId="8432"/>
    <cellStyle name="Input 8 3 9 2" xfId="8433"/>
    <cellStyle name="Input 8 4" xfId="8434"/>
    <cellStyle name="Input 8 4 10" xfId="8435"/>
    <cellStyle name="Input 8 4 10 2" xfId="8436"/>
    <cellStyle name="Input 8 4 11" xfId="8437"/>
    <cellStyle name="Input 8 4 11 2" xfId="8438"/>
    <cellStyle name="Input 8 4 12" xfId="8439"/>
    <cellStyle name="Input 8 4 12 2" xfId="8440"/>
    <cellStyle name="Input 8 4 13" xfId="8441"/>
    <cellStyle name="Input 8 4 2" xfId="8442"/>
    <cellStyle name="Input 8 4 2 10" xfId="8443"/>
    <cellStyle name="Input 8 4 2 10 2" xfId="8444"/>
    <cellStyle name="Input 8 4 2 11" xfId="8445"/>
    <cellStyle name="Input 8 4 2 11 2" xfId="8446"/>
    <cellStyle name="Input 8 4 2 12" xfId="8447"/>
    <cellStyle name="Input 8 4 2 2" xfId="8448"/>
    <cellStyle name="Input 8 4 2 2 2" xfId="8449"/>
    <cellStyle name="Input 8 4 2 3" xfId="8450"/>
    <cellStyle name="Input 8 4 2 3 2" xfId="8451"/>
    <cellStyle name="Input 8 4 2 4" xfId="8452"/>
    <cellStyle name="Input 8 4 2 4 2" xfId="8453"/>
    <cellStyle name="Input 8 4 2 5" xfId="8454"/>
    <cellStyle name="Input 8 4 2 5 2" xfId="8455"/>
    <cellStyle name="Input 8 4 2 6" xfId="8456"/>
    <cellStyle name="Input 8 4 2 6 2" xfId="8457"/>
    <cellStyle name="Input 8 4 2 7" xfId="8458"/>
    <cellStyle name="Input 8 4 2 7 2" xfId="8459"/>
    <cellStyle name="Input 8 4 2 8" xfId="8460"/>
    <cellStyle name="Input 8 4 2 8 2" xfId="8461"/>
    <cellStyle name="Input 8 4 2 9" xfId="8462"/>
    <cellStyle name="Input 8 4 2 9 2" xfId="8463"/>
    <cellStyle name="Input 8 4 3" xfId="8464"/>
    <cellStyle name="Input 8 4 3 2" xfId="8465"/>
    <cellStyle name="Input 8 4 4" xfId="8466"/>
    <cellStyle name="Input 8 4 4 2" xfId="8467"/>
    <cellStyle name="Input 8 4 5" xfId="8468"/>
    <cellStyle name="Input 8 4 5 2" xfId="8469"/>
    <cellStyle name="Input 8 4 6" xfId="8470"/>
    <cellStyle name="Input 8 4 6 2" xfId="8471"/>
    <cellStyle name="Input 8 4 7" xfId="8472"/>
    <cellStyle name="Input 8 4 7 2" xfId="8473"/>
    <cellStyle name="Input 8 4 8" xfId="8474"/>
    <cellStyle name="Input 8 4 8 2" xfId="8475"/>
    <cellStyle name="Input 8 4 9" xfId="8476"/>
    <cellStyle name="Input 8 4 9 2" xfId="8477"/>
    <cellStyle name="Input 9" xfId="8478"/>
    <cellStyle name="Input 9 2" xfId="8479"/>
    <cellStyle name="Input 9 2 10" xfId="8480"/>
    <cellStyle name="Input 9 2 10 2" xfId="8481"/>
    <cellStyle name="Input 9 2 11" xfId="8482"/>
    <cellStyle name="Input 9 2 11 2" xfId="8483"/>
    <cellStyle name="Input 9 2 12" xfId="8484"/>
    <cellStyle name="Input 9 2 12 2" xfId="8485"/>
    <cellStyle name="Input 9 2 13" xfId="8486"/>
    <cellStyle name="Input 9 2 2" xfId="8487"/>
    <cellStyle name="Input 9 2 2 10" xfId="8488"/>
    <cellStyle name="Input 9 2 2 10 2" xfId="8489"/>
    <cellStyle name="Input 9 2 2 11" xfId="8490"/>
    <cellStyle name="Input 9 2 2 11 2" xfId="8491"/>
    <cellStyle name="Input 9 2 2 12" xfId="8492"/>
    <cellStyle name="Input 9 2 2 2" xfId="8493"/>
    <cellStyle name="Input 9 2 2 2 2" xfId="8494"/>
    <cellStyle name="Input 9 2 2 3" xfId="8495"/>
    <cellStyle name="Input 9 2 2 3 2" xfId="8496"/>
    <cellStyle name="Input 9 2 2 4" xfId="8497"/>
    <cellStyle name="Input 9 2 2 4 2" xfId="8498"/>
    <cellStyle name="Input 9 2 2 5" xfId="8499"/>
    <cellStyle name="Input 9 2 2 5 2" xfId="8500"/>
    <cellStyle name="Input 9 2 2 6" xfId="8501"/>
    <cellStyle name="Input 9 2 2 6 2" xfId="8502"/>
    <cellStyle name="Input 9 2 2 7" xfId="8503"/>
    <cellStyle name="Input 9 2 2 7 2" xfId="8504"/>
    <cellStyle name="Input 9 2 2 8" xfId="8505"/>
    <cellStyle name="Input 9 2 2 8 2" xfId="8506"/>
    <cellStyle name="Input 9 2 2 9" xfId="8507"/>
    <cellStyle name="Input 9 2 2 9 2" xfId="8508"/>
    <cellStyle name="Input 9 2 3" xfId="8509"/>
    <cellStyle name="Input 9 2 3 2" xfId="8510"/>
    <cellStyle name="Input 9 2 4" xfId="8511"/>
    <cellStyle name="Input 9 2 4 2" xfId="8512"/>
    <cellStyle name="Input 9 2 5" xfId="8513"/>
    <cellStyle name="Input 9 2 5 2" xfId="8514"/>
    <cellStyle name="Input 9 2 6" xfId="8515"/>
    <cellStyle name="Input 9 2 6 2" xfId="8516"/>
    <cellStyle name="Input 9 2 7" xfId="8517"/>
    <cellStyle name="Input 9 2 7 2" xfId="8518"/>
    <cellStyle name="Input 9 2 8" xfId="8519"/>
    <cellStyle name="Input 9 2 8 2" xfId="8520"/>
    <cellStyle name="Input 9 2 9" xfId="8521"/>
    <cellStyle name="Input 9 2 9 2" xfId="8522"/>
    <cellStyle name="Input 9 3" xfId="8523"/>
    <cellStyle name="Input 9 3 10" xfId="8524"/>
    <cellStyle name="Input 9 3 10 2" xfId="8525"/>
    <cellStyle name="Input 9 3 11" xfId="8526"/>
    <cellStyle name="Input 9 3 11 2" xfId="8527"/>
    <cellStyle name="Input 9 3 12" xfId="8528"/>
    <cellStyle name="Input 9 3 12 2" xfId="8529"/>
    <cellStyle name="Input 9 3 13" xfId="8530"/>
    <cellStyle name="Input 9 3 2" xfId="8531"/>
    <cellStyle name="Input 9 3 2 10" xfId="8532"/>
    <cellStyle name="Input 9 3 2 10 2" xfId="8533"/>
    <cellStyle name="Input 9 3 2 11" xfId="8534"/>
    <cellStyle name="Input 9 3 2 11 2" xfId="8535"/>
    <cellStyle name="Input 9 3 2 12" xfId="8536"/>
    <cellStyle name="Input 9 3 2 2" xfId="8537"/>
    <cellStyle name="Input 9 3 2 2 2" xfId="8538"/>
    <cellStyle name="Input 9 3 2 3" xfId="8539"/>
    <cellStyle name="Input 9 3 2 3 2" xfId="8540"/>
    <cellStyle name="Input 9 3 2 4" xfId="8541"/>
    <cellStyle name="Input 9 3 2 4 2" xfId="8542"/>
    <cellStyle name="Input 9 3 2 5" xfId="8543"/>
    <cellStyle name="Input 9 3 2 5 2" xfId="8544"/>
    <cellStyle name="Input 9 3 2 6" xfId="8545"/>
    <cellStyle name="Input 9 3 2 6 2" xfId="8546"/>
    <cellStyle name="Input 9 3 2 7" xfId="8547"/>
    <cellStyle name="Input 9 3 2 7 2" xfId="8548"/>
    <cellStyle name="Input 9 3 2 8" xfId="8549"/>
    <cellStyle name="Input 9 3 2 8 2" xfId="8550"/>
    <cellStyle name="Input 9 3 2 9" xfId="8551"/>
    <cellStyle name="Input 9 3 2 9 2" xfId="8552"/>
    <cellStyle name="Input 9 3 3" xfId="8553"/>
    <cellStyle name="Input 9 3 3 2" xfId="8554"/>
    <cellStyle name="Input 9 3 4" xfId="8555"/>
    <cellStyle name="Input 9 3 4 2" xfId="8556"/>
    <cellStyle name="Input 9 3 5" xfId="8557"/>
    <cellStyle name="Input 9 3 5 2" xfId="8558"/>
    <cellStyle name="Input 9 3 6" xfId="8559"/>
    <cellStyle name="Input 9 3 6 2" xfId="8560"/>
    <cellStyle name="Input 9 3 7" xfId="8561"/>
    <cellStyle name="Input 9 3 7 2" xfId="8562"/>
    <cellStyle name="Input 9 3 8" xfId="8563"/>
    <cellStyle name="Input 9 3 8 2" xfId="8564"/>
    <cellStyle name="Input 9 3 9" xfId="8565"/>
    <cellStyle name="Input 9 3 9 2" xfId="8566"/>
    <cellStyle name="Input 9 4" xfId="8567"/>
    <cellStyle name="Input 9 4 10" xfId="8568"/>
    <cellStyle name="Input 9 4 10 2" xfId="8569"/>
    <cellStyle name="Input 9 4 11" xfId="8570"/>
    <cellStyle name="Input 9 4 11 2" xfId="8571"/>
    <cellStyle name="Input 9 4 12" xfId="8572"/>
    <cellStyle name="Input 9 4 12 2" xfId="8573"/>
    <cellStyle name="Input 9 4 13" xfId="8574"/>
    <cellStyle name="Input 9 4 2" xfId="8575"/>
    <cellStyle name="Input 9 4 2 10" xfId="8576"/>
    <cellStyle name="Input 9 4 2 10 2" xfId="8577"/>
    <cellStyle name="Input 9 4 2 11" xfId="8578"/>
    <cellStyle name="Input 9 4 2 11 2" xfId="8579"/>
    <cellStyle name="Input 9 4 2 12" xfId="8580"/>
    <cellStyle name="Input 9 4 2 2" xfId="8581"/>
    <cellStyle name="Input 9 4 2 2 2" xfId="8582"/>
    <cellStyle name="Input 9 4 2 3" xfId="8583"/>
    <cellStyle name="Input 9 4 2 3 2" xfId="8584"/>
    <cellStyle name="Input 9 4 2 4" xfId="8585"/>
    <cellStyle name="Input 9 4 2 4 2" xfId="8586"/>
    <cellStyle name="Input 9 4 2 5" xfId="8587"/>
    <cellStyle name="Input 9 4 2 5 2" xfId="8588"/>
    <cellStyle name="Input 9 4 2 6" xfId="8589"/>
    <cellStyle name="Input 9 4 2 6 2" xfId="8590"/>
    <cellStyle name="Input 9 4 2 7" xfId="8591"/>
    <cellStyle name="Input 9 4 2 7 2" xfId="8592"/>
    <cellStyle name="Input 9 4 2 8" xfId="8593"/>
    <cellStyle name="Input 9 4 2 8 2" xfId="8594"/>
    <cellStyle name="Input 9 4 2 9" xfId="8595"/>
    <cellStyle name="Input 9 4 2 9 2" xfId="8596"/>
    <cellStyle name="Input 9 4 3" xfId="8597"/>
    <cellStyle name="Input 9 4 3 2" xfId="8598"/>
    <cellStyle name="Input 9 4 4" xfId="8599"/>
    <cellStyle name="Input 9 4 4 2" xfId="8600"/>
    <cellStyle name="Input 9 4 5" xfId="8601"/>
    <cellStyle name="Input 9 4 5 2" xfId="8602"/>
    <cellStyle name="Input 9 4 6" xfId="8603"/>
    <cellStyle name="Input 9 4 6 2" xfId="8604"/>
    <cellStyle name="Input 9 4 7" xfId="8605"/>
    <cellStyle name="Input 9 4 7 2" xfId="8606"/>
    <cellStyle name="Input 9 4 8" xfId="8607"/>
    <cellStyle name="Input 9 4 8 2" xfId="8608"/>
    <cellStyle name="Input 9 4 9" xfId="8609"/>
    <cellStyle name="Input 9 4 9 2" xfId="8610"/>
    <cellStyle name="Inverse" xfId="8611"/>
    <cellStyle name="Inverse 10" xfId="8612"/>
    <cellStyle name="Inverse 2" xfId="8613"/>
    <cellStyle name="Inverse 2 2" xfId="8614"/>
    <cellStyle name="Inverse 3" xfId="8615"/>
    <cellStyle name="Inverse 3 2" xfId="8616"/>
    <cellStyle name="Inverse 4" xfId="8617"/>
    <cellStyle name="Inverse 4 2" xfId="8618"/>
    <cellStyle name="Inverse 5" xfId="8619"/>
    <cellStyle name="Inverse 5 2" xfId="8620"/>
    <cellStyle name="Inverse 6" xfId="8621"/>
    <cellStyle name="Inverse 6 2" xfId="8622"/>
    <cellStyle name="Inverse 7" xfId="8623"/>
    <cellStyle name="Inverse 7 2" xfId="8624"/>
    <cellStyle name="Inverse 8" xfId="8625"/>
    <cellStyle name="Inverse 8 2" xfId="8626"/>
    <cellStyle name="Inverse 9" xfId="8627"/>
    <cellStyle name="Inverse 9 2" xfId="8628"/>
    <cellStyle name="Link Currency (0)" xfId="8629"/>
    <cellStyle name="Link Currency (2)" xfId="8630"/>
    <cellStyle name="Link Units (0)" xfId="8631"/>
    <cellStyle name="Link Units (1)" xfId="8632"/>
    <cellStyle name="Link Units (2)" xfId="8633"/>
    <cellStyle name="Linked Cell 10 2" xfId="8634"/>
    <cellStyle name="Linked Cell 10 3" xfId="8635"/>
    <cellStyle name="Linked Cell 10 4" xfId="8636"/>
    <cellStyle name="Linked Cell 11 2" xfId="8637"/>
    <cellStyle name="Linked Cell 11 3" xfId="8638"/>
    <cellStyle name="Linked Cell 11 4" xfId="8639"/>
    <cellStyle name="Linked Cell 12 2" xfId="8640"/>
    <cellStyle name="Linked Cell 12 3" xfId="8641"/>
    <cellStyle name="Linked Cell 12 4" xfId="8642"/>
    <cellStyle name="Linked Cell 13 2" xfId="8643"/>
    <cellStyle name="Linked Cell 13 3" xfId="8644"/>
    <cellStyle name="Linked Cell 2" xfId="8645"/>
    <cellStyle name="Linked Cell 2 2" xfId="8646"/>
    <cellStyle name="Linked Cell 2 2 2" xfId="8647"/>
    <cellStyle name="Linked Cell 2 3" xfId="8648"/>
    <cellStyle name="Linked Cell 2 3 2" xfId="8649"/>
    <cellStyle name="Linked Cell 2 4" xfId="8650"/>
    <cellStyle name="Linked Cell 2_BACK-UP" xfId="8651"/>
    <cellStyle name="Linked Cell 3" xfId="8652"/>
    <cellStyle name="Linked Cell 3 2" xfId="8653"/>
    <cellStyle name="Linked Cell 3 3" xfId="8654"/>
    <cellStyle name="Linked Cell 3_BACK-UP" xfId="8655"/>
    <cellStyle name="Linked Cell 4" xfId="8656"/>
    <cellStyle name="Linked Cell 4 2" xfId="8657"/>
    <cellStyle name="Linked Cell 4 3" xfId="8658"/>
    <cellStyle name="Linked Cell 4_BACK-UP" xfId="8659"/>
    <cellStyle name="Linked Cell 5" xfId="8660"/>
    <cellStyle name="Linked Cell 5 2" xfId="8661"/>
    <cellStyle name="Linked Cell 5 3" xfId="8662"/>
    <cellStyle name="Linked Cell 5_BACK-UP" xfId="8663"/>
    <cellStyle name="Linked Cell 6" xfId="8664"/>
    <cellStyle name="Linked Cell 6 2" xfId="8665"/>
    <cellStyle name="Linked Cell 6 3" xfId="8666"/>
    <cellStyle name="Linked Cell 6_BACK-UP" xfId="8667"/>
    <cellStyle name="Linked Cell 7" xfId="8668"/>
    <cellStyle name="Linked Cell 8 2" xfId="8669"/>
    <cellStyle name="Linked Cell 8 3" xfId="8670"/>
    <cellStyle name="Linked Cell 8 4" xfId="8671"/>
    <cellStyle name="Linked Cell 9 2" xfId="8672"/>
    <cellStyle name="Linked Cell 9 3" xfId="8673"/>
    <cellStyle name="Linked Cell 9 4" xfId="8674"/>
    <cellStyle name="Millares [0]_10 AVERIAS MASIVAS + ANT" xfId="8675"/>
    <cellStyle name="Millares_10 AVERIAS MASIVAS + ANT" xfId="8676"/>
    <cellStyle name="Milliers [0]_CREATIVE" xfId="8677"/>
    <cellStyle name="Milliers_CREATIVE" xfId="8678"/>
    <cellStyle name="Moneda [0]_10 AVERIAS MASIVAS + ANT" xfId="8679"/>
    <cellStyle name="Moneda_10 AVERIAS MASIVAS + ANT" xfId="8680"/>
    <cellStyle name="Monétaire [0]_CREATIVE" xfId="8681"/>
    <cellStyle name="Monétaire_CREATIVE" xfId="8682"/>
    <cellStyle name="Monetario" xfId="8683"/>
    <cellStyle name="Neutral 10" xfId="8684"/>
    <cellStyle name="Neutral 10 2" xfId="8685"/>
    <cellStyle name="Neutral 10 3" xfId="8686"/>
    <cellStyle name="Neutral 10 4" xfId="8687"/>
    <cellStyle name="Neutral 11" xfId="8688"/>
    <cellStyle name="Neutral 11 2" xfId="8689"/>
    <cellStyle name="Neutral 11 3" xfId="8690"/>
    <cellStyle name="Neutral 11 4" xfId="8691"/>
    <cellStyle name="Neutral 12" xfId="8692"/>
    <cellStyle name="Neutral 12 2" xfId="8693"/>
    <cellStyle name="Neutral 12 3" xfId="8694"/>
    <cellStyle name="Neutral 12 4" xfId="8695"/>
    <cellStyle name="Neutral 13" xfId="8696"/>
    <cellStyle name="Neutral 13 2" xfId="8697"/>
    <cellStyle name="Neutral 13 3" xfId="8698"/>
    <cellStyle name="Neutral 2" xfId="8699"/>
    <cellStyle name="Neutral 2 2" xfId="8700"/>
    <cellStyle name="Neutral 2 3" xfId="8701"/>
    <cellStyle name="Neutral 2 4" xfId="8702"/>
    <cellStyle name="Neutral 3" xfId="8703"/>
    <cellStyle name="Neutral 3 2" xfId="8704"/>
    <cellStyle name="Neutral 3 3" xfId="8705"/>
    <cellStyle name="Neutral 4" xfId="8706"/>
    <cellStyle name="Neutral 4 2" xfId="8707"/>
    <cellStyle name="Neutral 4 3" xfId="8708"/>
    <cellStyle name="Neutral 5" xfId="8709"/>
    <cellStyle name="Neutral 5 2" xfId="8710"/>
    <cellStyle name="Neutral 5 3" xfId="8711"/>
    <cellStyle name="Neutral 6" xfId="8712"/>
    <cellStyle name="Neutral 6 2" xfId="8713"/>
    <cellStyle name="Neutral 6 3" xfId="8714"/>
    <cellStyle name="Neutral 7" xfId="8715"/>
    <cellStyle name="Neutral 8" xfId="8716"/>
    <cellStyle name="Neutral 8 2" xfId="8717"/>
    <cellStyle name="Neutral 8 3" xfId="8718"/>
    <cellStyle name="Neutral 8 4" xfId="8719"/>
    <cellStyle name="Neutral 9" xfId="8720"/>
    <cellStyle name="Neutral 9 2" xfId="8721"/>
    <cellStyle name="Neutral 9 3" xfId="8722"/>
    <cellStyle name="Neutral 9 4" xfId="8723"/>
    <cellStyle name="no dec" xfId="8724"/>
    <cellStyle name="Non_definito" xfId="8725"/>
    <cellStyle name="Normal" xfId="0" builtinId="0"/>
    <cellStyle name="Normal - Style1" xfId="8726"/>
    <cellStyle name="Normal - Style1 2" xfId="8727"/>
    <cellStyle name="Normal - Style1 2 2" xfId="8728"/>
    <cellStyle name="Normal - Style1 2 3" xfId="8729"/>
    <cellStyle name="Normal - Style1 2 4" xfId="8730"/>
    <cellStyle name="Normal - Style1 3" xfId="8731"/>
    <cellStyle name="Normal - Style1 3 2" xfId="8732"/>
    <cellStyle name="Normal - Style1 3 3" xfId="8733"/>
    <cellStyle name="Normal - Style1 4" xfId="8734"/>
    <cellStyle name="Normal - Style1 4 2" xfId="8735"/>
    <cellStyle name="Normal - Style1_20110107 Mechanical Equipment List Rev 1" xfId="8736"/>
    <cellStyle name="Normal - Style2" xfId="8737"/>
    <cellStyle name="Normal - Style3" xfId="8738"/>
    <cellStyle name="Normal 10" xfId="8739"/>
    <cellStyle name="Normal 10 10" xfId="8740"/>
    <cellStyle name="Normal 10 2" xfId="8741"/>
    <cellStyle name="Normal 10 2 2" xfId="8742"/>
    <cellStyle name="Normal 10 2 2 2" xfId="8743"/>
    <cellStyle name="Normal 10 2 2 3" xfId="8744"/>
    <cellStyle name="Normal 10 2 3" xfId="8745"/>
    <cellStyle name="Normal 10 2 4" xfId="8746"/>
    <cellStyle name="Normal 10 2 5" xfId="8747"/>
    <cellStyle name="Normal 10 2_20100728 Electrical MW" xfId="8748"/>
    <cellStyle name="Normal 10 3" xfId="8749"/>
    <cellStyle name="Normal 10 3 2" xfId="8750"/>
    <cellStyle name="Normal 10 3 3" xfId="8751"/>
    <cellStyle name="Normal 10 3 4" xfId="8752"/>
    <cellStyle name="Normal 10 3 5" xfId="8753"/>
    <cellStyle name="Normal 10 3 6" xfId="8754"/>
    <cellStyle name="Normal 10 3_20100728 Electrical MW" xfId="8755"/>
    <cellStyle name="Normal 10 4" xfId="8756"/>
    <cellStyle name="Normal 10 5" xfId="8757"/>
    <cellStyle name="Normal 10 6" xfId="8758"/>
    <cellStyle name="Normal 10 7" xfId="8759"/>
    <cellStyle name="Normal 10 8" xfId="8760"/>
    <cellStyle name="Normal 10 9" xfId="8761"/>
    <cellStyle name="Normal 10_20100728 Electrical MW" xfId="8762"/>
    <cellStyle name="Normal 100" xfId="8763"/>
    <cellStyle name="Normal 100 2" xfId="8764"/>
    <cellStyle name="Normal 100 3" xfId="8765"/>
    <cellStyle name="Normal 100 4" xfId="8766"/>
    <cellStyle name="Normal 101" xfId="8767"/>
    <cellStyle name="Normal 101 2" xfId="8768"/>
    <cellStyle name="Normal 101 3" xfId="8769"/>
    <cellStyle name="Normal 101 4" xfId="8770"/>
    <cellStyle name="Normal 102" xfId="8771"/>
    <cellStyle name="Normal 102 2" xfId="8772"/>
    <cellStyle name="Normal 102 3" xfId="8773"/>
    <cellStyle name="Normal 102 4" xfId="8774"/>
    <cellStyle name="Normal 103" xfId="8775"/>
    <cellStyle name="Normal 103 2" xfId="8776"/>
    <cellStyle name="Normal 103 3" xfId="8777"/>
    <cellStyle name="Normal 104" xfId="8778"/>
    <cellStyle name="Normal 104 2" xfId="8779"/>
    <cellStyle name="Normal 104 3" xfId="8780"/>
    <cellStyle name="Normal 105" xfId="8781"/>
    <cellStyle name="Normal 105 2" xfId="8782"/>
    <cellStyle name="Normal 105 3" xfId="8783"/>
    <cellStyle name="Normal 106" xfId="8784"/>
    <cellStyle name="Normal 106 2" xfId="8785"/>
    <cellStyle name="Normal 106 3" xfId="8786"/>
    <cellStyle name="Normal 107" xfId="8787"/>
    <cellStyle name="Normal 107 2" xfId="8788"/>
    <cellStyle name="Normal 107 3" xfId="8789"/>
    <cellStyle name="Normal 108" xfId="8790"/>
    <cellStyle name="Normal 108 2" xfId="8791"/>
    <cellStyle name="Normal 108 3" xfId="8792"/>
    <cellStyle name="Normal 109" xfId="8793"/>
    <cellStyle name="Normal 109 2" xfId="8794"/>
    <cellStyle name="Normal 109 3" xfId="8795"/>
    <cellStyle name="Normal 11" xfId="8796"/>
    <cellStyle name="Normal 11 10" xfId="8797"/>
    <cellStyle name="Normal 11 2" xfId="8798"/>
    <cellStyle name="Normal 11 2 2" xfId="8799"/>
    <cellStyle name="Normal 11 2 3" xfId="8800"/>
    <cellStyle name="Normal 11 2 4" xfId="8801"/>
    <cellStyle name="Normal 11 2 5" xfId="8802"/>
    <cellStyle name="Normal 11 2_20100728 Electrical MW" xfId="8803"/>
    <cellStyle name="Normal 11 3" xfId="8804"/>
    <cellStyle name="Normal 11 3 2" xfId="8805"/>
    <cellStyle name="Normal 11 3 3" xfId="8806"/>
    <cellStyle name="Normal 11 3 4" xfId="8807"/>
    <cellStyle name="Normal 11 3 5" xfId="8808"/>
    <cellStyle name="Normal 11 3_20100728 Electrical MW" xfId="8809"/>
    <cellStyle name="Normal 11 4" xfId="8810"/>
    <cellStyle name="Normal 11 5" xfId="8811"/>
    <cellStyle name="Normal 11 6" xfId="8812"/>
    <cellStyle name="Normal 11 7" xfId="8813"/>
    <cellStyle name="Normal 11 8" xfId="8814"/>
    <cellStyle name="Normal 11 9" xfId="8815"/>
    <cellStyle name="Normal 11_20100728 Electrical MW" xfId="8816"/>
    <cellStyle name="Normal 110" xfId="8817"/>
    <cellStyle name="Normal 110 2" xfId="8818"/>
    <cellStyle name="Normal 110 3" xfId="8819"/>
    <cellStyle name="Normal 111" xfId="8820"/>
    <cellStyle name="Normal 111 2" xfId="8821"/>
    <cellStyle name="Normal 111 3" xfId="8822"/>
    <cellStyle name="Normal 112" xfId="8823"/>
    <cellStyle name="Normal 112 2" xfId="8824"/>
    <cellStyle name="Normal 112 3" xfId="8825"/>
    <cellStyle name="Normal 113" xfId="8826"/>
    <cellStyle name="Normal 113 2" xfId="8827"/>
    <cellStyle name="Normal 113 3" xfId="8828"/>
    <cellStyle name="Normal 114" xfId="8829"/>
    <cellStyle name="Normal 114 2" xfId="8830"/>
    <cellStyle name="Normal 114 3" xfId="8831"/>
    <cellStyle name="Normal 115" xfId="8832"/>
    <cellStyle name="Normal 115 2" xfId="8833"/>
    <cellStyle name="Normal 115 3" xfId="8834"/>
    <cellStyle name="Normal 116" xfId="8835"/>
    <cellStyle name="Normal 116 2" xfId="8836"/>
    <cellStyle name="Normal 116 3" xfId="8837"/>
    <cellStyle name="Normal 117" xfId="8838"/>
    <cellStyle name="Normal 117 2" xfId="8839"/>
    <cellStyle name="Normal 117 3" xfId="8840"/>
    <cellStyle name="Normal 118" xfId="8841"/>
    <cellStyle name="Normal 118 2" xfId="8842"/>
    <cellStyle name="Normal 118 3" xfId="8843"/>
    <cellStyle name="Normal 119" xfId="8844"/>
    <cellStyle name="Normal 119 2" xfId="8845"/>
    <cellStyle name="Normal 119 3" xfId="8846"/>
    <cellStyle name="Normal 12" xfId="8847"/>
    <cellStyle name="Normal 12 10" xfId="8848"/>
    <cellStyle name="Normal 12 10 2" xfId="8849"/>
    <cellStyle name="Normal 12 2" xfId="8850"/>
    <cellStyle name="Normal 12 2 2" xfId="8851"/>
    <cellStyle name="Normal 12 2 3" xfId="8852"/>
    <cellStyle name="Normal 12 2 4" xfId="8853"/>
    <cellStyle name="Normal 12 2 5" xfId="8854"/>
    <cellStyle name="Normal 12 2_20100728 Electrical MW" xfId="8855"/>
    <cellStyle name="Normal 12 3" xfId="8856"/>
    <cellStyle name="Normal 12 3 2" xfId="8857"/>
    <cellStyle name="Normal 12 3 3" xfId="8858"/>
    <cellStyle name="Normal 12 3 4" xfId="8859"/>
    <cellStyle name="Normal 12 3 5" xfId="8860"/>
    <cellStyle name="Normal 12 3_20100728 Electrical MW" xfId="8861"/>
    <cellStyle name="Normal 12 4" xfId="8862"/>
    <cellStyle name="Normal 12 4 2" xfId="8863"/>
    <cellStyle name="Normal 12 5" xfId="8864"/>
    <cellStyle name="Normal 12 5 2" xfId="8865"/>
    <cellStyle name="Normal 12 6" xfId="8866"/>
    <cellStyle name="Normal 12 6 2" xfId="8867"/>
    <cellStyle name="Normal 12 7" xfId="8868"/>
    <cellStyle name="Normal 12 8" xfId="8869"/>
    <cellStyle name="Normal 12 8 2" xfId="8870"/>
    <cellStyle name="Normal 12 9" xfId="8871"/>
    <cellStyle name="Normal 12 9 2" xfId="8872"/>
    <cellStyle name="Normal 12_20100728 Electrical MW" xfId="8873"/>
    <cellStyle name="Normal 120" xfId="8874"/>
    <cellStyle name="Normal 120 2" xfId="8875"/>
    <cellStyle name="Normal 120 3" xfId="8876"/>
    <cellStyle name="Normal 121" xfId="8877"/>
    <cellStyle name="Normal 121 2" xfId="8878"/>
    <cellStyle name="Normal 121 3" xfId="8879"/>
    <cellStyle name="Normal 122" xfId="8880"/>
    <cellStyle name="Normal 122 2" xfId="8881"/>
    <cellStyle name="Normal 122 3" xfId="8882"/>
    <cellStyle name="Normal 123" xfId="8883"/>
    <cellStyle name="Normal 123 2" xfId="8884"/>
    <cellStyle name="Normal 123 3" xfId="8885"/>
    <cellStyle name="Normal 124" xfId="8886"/>
    <cellStyle name="Normal 124 2" xfId="8887"/>
    <cellStyle name="Normal 124 3" xfId="8888"/>
    <cellStyle name="Normal 125" xfId="8889"/>
    <cellStyle name="Normal 125 2" xfId="8890"/>
    <cellStyle name="Normal 125 3" xfId="8891"/>
    <cellStyle name="Normal 126" xfId="8892"/>
    <cellStyle name="Normal 126 2" xfId="8893"/>
    <cellStyle name="Normal 126 3" xfId="8894"/>
    <cellStyle name="Normal 127" xfId="8895"/>
    <cellStyle name="Normal 127 2" xfId="8896"/>
    <cellStyle name="Normal 127 3" xfId="8897"/>
    <cellStyle name="Normal 128" xfId="8898"/>
    <cellStyle name="Normal 128 2" xfId="8899"/>
    <cellStyle name="Normal 128 3" xfId="8900"/>
    <cellStyle name="Normal 129" xfId="8901"/>
    <cellStyle name="Normal 129 2" xfId="8902"/>
    <cellStyle name="Normal 129 3" xfId="8903"/>
    <cellStyle name="Normal 13" xfId="8904"/>
    <cellStyle name="Normal 13 10" xfId="8905"/>
    <cellStyle name="Normal 13 10 2" xfId="8906"/>
    <cellStyle name="Normal 13 2" xfId="8907"/>
    <cellStyle name="Normal 13 2 2" xfId="8908"/>
    <cellStyle name="Normal 13 2 2 2" xfId="8909"/>
    <cellStyle name="Normal 13 2 2 3" xfId="8910"/>
    <cellStyle name="Normal 13 2 3" xfId="8911"/>
    <cellStyle name="Normal 13 2 4" xfId="8912"/>
    <cellStyle name="Normal 13 2 5" xfId="8913"/>
    <cellStyle name="Normal 13 2_20100728 Electrical MW" xfId="8914"/>
    <cellStyle name="Normal 13 3" xfId="8915"/>
    <cellStyle name="Normal 13 3 2" xfId="8916"/>
    <cellStyle name="Normal 13 3 2 2" xfId="8917"/>
    <cellStyle name="Normal 13 3 3" xfId="8918"/>
    <cellStyle name="Normal 13 3 4" xfId="8919"/>
    <cellStyle name="Normal 13 3 5" xfId="8920"/>
    <cellStyle name="Normal 13 3 6" xfId="8921"/>
    <cellStyle name="Normal 13 3_20100728 Electrical MW" xfId="8922"/>
    <cellStyle name="Normal 13 4" xfId="8923"/>
    <cellStyle name="Normal 13 4 2" xfId="8924"/>
    <cellStyle name="Normal 13 5" xfId="8925"/>
    <cellStyle name="Normal 13 5 2" xfId="8926"/>
    <cellStyle name="Normal 13 6" xfId="8927"/>
    <cellStyle name="Normal 13 6 2" xfId="8928"/>
    <cellStyle name="Normal 13 7" xfId="8929"/>
    <cellStyle name="Normal 13 8" xfId="8930"/>
    <cellStyle name="Normal 13 8 2" xfId="8931"/>
    <cellStyle name="Normal 13 9" xfId="8932"/>
    <cellStyle name="Normal 13 9 2" xfId="8933"/>
    <cellStyle name="Normal 13_20100728 Electrical MW" xfId="8934"/>
    <cellStyle name="Normal 130" xfId="8935"/>
    <cellStyle name="Normal 130 2" xfId="8936"/>
    <cellStyle name="Normal 130 3" xfId="8937"/>
    <cellStyle name="Normal 131" xfId="8938"/>
    <cellStyle name="Normal 131 2" xfId="8939"/>
    <cellStyle name="Normal 131 3" xfId="8940"/>
    <cellStyle name="Normal 132" xfId="8941"/>
    <cellStyle name="Normal 132 2" xfId="8942"/>
    <cellStyle name="Normal 132 3" xfId="8943"/>
    <cellStyle name="Normal 133" xfId="8944"/>
    <cellStyle name="Normal 133 2" xfId="8945"/>
    <cellStyle name="Normal 133 3" xfId="8946"/>
    <cellStyle name="Normal 134" xfId="8947"/>
    <cellStyle name="Normal 134 2" xfId="8948"/>
    <cellStyle name="Normal 134 3" xfId="8949"/>
    <cellStyle name="Normal 135" xfId="8950"/>
    <cellStyle name="Normal 135 2" xfId="8951"/>
    <cellStyle name="Normal 135 3" xfId="8952"/>
    <cellStyle name="Normal 136" xfId="8953"/>
    <cellStyle name="Normal 136 2" xfId="8954"/>
    <cellStyle name="Normal 136 3" xfId="8955"/>
    <cellStyle name="Normal 137" xfId="8956"/>
    <cellStyle name="Normal 137 2" xfId="8957"/>
    <cellStyle name="Normal 137 3" xfId="8958"/>
    <cellStyle name="Normal 138" xfId="8959"/>
    <cellStyle name="Normal 139" xfId="8960"/>
    <cellStyle name="Normal 14" xfId="8961"/>
    <cellStyle name="Normal 14 10" xfId="8962"/>
    <cellStyle name="Normal 14 10 2" xfId="8963"/>
    <cellStyle name="Normal 14 2" xfId="8964"/>
    <cellStyle name="Normal 14 2 2" xfId="8965"/>
    <cellStyle name="Normal 14 2 3" xfId="8966"/>
    <cellStyle name="Normal 14 2 4" xfId="8967"/>
    <cellStyle name="Normal 14 2 5" xfId="8968"/>
    <cellStyle name="Normal 14 2 6" xfId="8969"/>
    <cellStyle name="Normal 14 2_20100728 Electrical MW" xfId="8970"/>
    <cellStyle name="Normal 14 3" xfId="8971"/>
    <cellStyle name="Normal 14 3 2" xfId="8972"/>
    <cellStyle name="Normal 14 3 3" xfId="8973"/>
    <cellStyle name="Normal 14 3 4" xfId="8974"/>
    <cellStyle name="Normal 14 3 5" xfId="8975"/>
    <cellStyle name="Normal 14 3 6" xfId="8976"/>
    <cellStyle name="Normal 14 3_20100728 Electrical MW" xfId="8977"/>
    <cellStyle name="Normal 14 4" xfId="8978"/>
    <cellStyle name="Normal 14 4 2" xfId="8979"/>
    <cellStyle name="Normal 14 5" xfId="8980"/>
    <cellStyle name="Normal 14 5 2" xfId="8981"/>
    <cellStyle name="Normal 14 6" xfId="8982"/>
    <cellStyle name="Normal 14 6 2" xfId="8983"/>
    <cellStyle name="Normal 14 7" xfId="8984"/>
    <cellStyle name="Normal 14 8" xfId="8985"/>
    <cellStyle name="Normal 14 8 2" xfId="8986"/>
    <cellStyle name="Normal 14 9" xfId="8987"/>
    <cellStyle name="Normal 14 9 2" xfId="8988"/>
    <cellStyle name="Normal 14_20100728 Electrical MW" xfId="8989"/>
    <cellStyle name="Normal 140" xfId="8990"/>
    <cellStyle name="Normal 141" xfId="8991"/>
    <cellStyle name="Normal 142" xfId="8992"/>
    <cellStyle name="Normal 143" xfId="8993"/>
    <cellStyle name="Normal 144" xfId="8994"/>
    <cellStyle name="Normal 145" xfId="8995"/>
    <cellStyle name="Normal 146" xfId="8996"/>
    <cellStyle name="Normal 147" xfId="8997"/>
    <cellStyle name="Normal 148" xfId="8998"/>
    <cellStyle name="Normal 149" xfId="8999"/>
    <cellStyle name="Normal 15" xfId="9000"/>
    <cellStyle name="Normal 15 10" xfId="9001"/>
    <cellStyle name="Normal 15 10 2" xfId="9002"/>
    <cellStyle name="Normal 15 2" xfId="9003"/>
    <cellStyle name="Normal 15 2 2" xfId="9004"/>
    <cellStyle name="Normal 15 2 3" xfId="9005"/>
    <cellStyle name="Normal 15 2 4" xfId="9006"/>
    <cellStyle name="Normal 15 2 5" xfId="9007"/>
    <cellStyle name="Normal 15 2 6" xfId="9008"/>
    <cellStyle name="Normal 15 2_20100728 Electrical MW" xfId="9009"/>
    <cellStyle name="Normal 15 3" xfId="9010"/>
    <cellStyle name="Normal 15 3 2" xfId="9011"/>
    <cellStyle name="Normal 15 3 3" xfId="9012"/>
    <cellStyle name="Normal 15 3 4" xfId="9013"/>
    <cellStyle name="Normal 15 3 5" xfId="9014"/>
    <cellStyle name="Normal 15 3_20100728 Electrical MW" xfId="9015"/>
    <cellStyle name="Normal 15 4" xfId="9016"/>
    <cellStyle name="Normal 15 4 2" xfId="9017"/>
    <cellStyle name="Normal 15 5" xfId="9018"/>
    <cellStyle name="Normal 15 5 2" xfId="9019"/>
    <cellStyle name="Normal 15 6" xfId="9020"/>
    <cellStyle name="Normal 15 6 2" xfId="9021"/>
    <cellStyle name="Normal 15 7" xfId="9022"/>
    <cellStyle name="Normal 15 8" xfId="9023"/>
    <cellStyle name="Normal 15 8 2" xfId="9024"/>
    <cellStyle name="Normal 15 9" xfId="9025"/>
    <cellStyle name="Normal 15 9 2" xfId="9026"/>
    <cellStyle name="Normal 15_20100728 Electrical MW" xfId="9027"/>
    <cellStyle name="Normal 150" xfId="9028"/>
    <cellStyle name="Normal 151" xfId="9029"/>
    <cellStyle name="Normal 152" xfId="9030"/>
    <cellStyle name="Normal 153" xfId="9031"/>
    <cellStyle name="Normal 154" xfId="9032"/>
    <cellStyle name="Normal 155" xfId="9033"/>
    <cellStyle name="Normal 156" xfId="9034"/>
    <cellStyle name="Normal 157" xfId="9035"/>
    <cellStyle name="Normal 158" xfId="9036"/>
    <cellStyle name="Normal 159" xfId="9037"/>
    <cellStyle name="Normal 16" xfId="9038"/>
    <cellStyle name="Normal 16 2" xfId="9039"/>
    <cellStyle name="Normal 16 2 2" xfId="9040"/>
    <cellStyle name="Normal 16 2 3" xfId="9041"/>
    <cellStyle name="Normal 16 2 4" xfId="9042"/>
    <cellStyle name="Normal 16 2 5" xfId="9043"/>
    <cellStyle name="Normal 16 2_20100728 Electrical MW" xfId="9044"/>
    <cellStyle name="Normal 16 3" xfId="9045"/>
    <cellStyle name="Normal 16 3 2" xfId="9046"/>
    <cellStyle name="Normal 16 3 3" xfId="9047"/>
    <cellStyle name="Normal 16 3 4" xfId="9048"/>
    <cellStyle name="Normal 16 3 5" xfId="9049"/>
    <cellStyle name="Normal 16 3_20100728 Electrical MW" xfId="9050"/>
    <cellStyle name="Normal 16 4" xfId="9051"/>
    <cellStyle name="Normal 16 4 2" xfId="9052"/>
    <cellStyle name="Normal 16 5" xfId="9053"/>
    <cellStyle name="Normal 16 6" xfId="9054"/>
    <cellStyle name="Normal 16 7" xfId="9055"/>
    <cellStyle name="Normal 16 7 2" xfId="9056"/>
    <cellStyle name="Normal 16 8" xfId="9057"/>
    <cellStyle name="Normal 16 9" xfId="9058"/>
    <cellStyle name="Normal 16 9 2" xfId="9059"/>
    <cellStyle name="Normal 16_Copy" xfId="9060"/>
    <cellStyle name="Normal 160" xfId="9061"/>
    <cellStyle name="Normal 161" xfId="9062"/>
    <cellStyle name="Normal 162" xfId="9063"/>
    <cellStyle name="Normal 163" xfId="9064"/>
    <cellStyle name="Normal 164" xfId="9065"/>
    <cellStyle name="Normal 165" xfId="9066"/>
    <cellStyle name="Normal 166" xfId="9067"/>
    <cellStyle name="Normal 167" xfId="9068"/>
    <cellStyle name="Normal 168" xfId="9069"/>
    <cellStyle name="Normal 169" xfId="9070"/>
    <cellStyle name="Normal 17" xfId="9071"/>
    <cellStyle name="Normal 17 2" xfId="9072"/>
    <cellStyle name="Normal 17 2 2" xfId="9073"/>
    <cellStyle name="Normal 17 2 2 2" xfId="9074"/>
    <cellStyle name="Normal 17 2 3" xfId="9075"/>
    <cellStyle name="Normal 17 2 4" xfId="9076"/>
    <cellStyle name="Normal 17 2 5" xfId="9077"/>
    <cellStyle name="Normal 17 2 6" xfId="9078"/>
    <cellStyle name="Normal 17 2_20100728 Electrical MW" xfId="9079"/>
    <cellStyle name="Normal 17 3" xfId="9080"/>
    <cellStyle name="Normal 17 3 2" xfId="9081"/>
    <cellStyle name="Normal 17 3 3" xfId="9082"/>
    <cellStyle name="Normal 17 3 4" xfId="9083"/>
    <cellStyle name="Normal 17 3 5" xfId="9084"/>
    <cellStyle name="Normal 17 3_20100728 Electrical MW" xfId="9085"/>
    <cellStyle name="Normal 17 4" xfId="9086"/>
    <cellStyle name="Normal 17 5" xfId="9087"/>
    <cellStyle name="Normal 17 6" xfId="9088"/>
    <cellStyle name="Normal 17_Copy" xfId="9089"/>
    <cellStyle name="Normal 170" xfId="9090"/>
    <cellStyle name="Normal 171" xfId="9091"/>
    <cellStyle name="Normal 172" xfId="9092"/>
    <cellStyle name="Normal 173" xfId="9093"/>
    <cellStyle name="Normal 174" xfId="9094"/>
    <cellStyle name="Normal 175" xfId="9095"/>
    <cellStyle name="Normal 176" xfId="9096"/>
    <cellStyle name="Normal 177" xfId="9097"/>
    <cellStyle name="Normal 178" xfId="9098"/>
    <cellStyle name="Normal 179" xfId="9099"/>
    <cellStyle name="Normal 18" xfId="9100"/>
    <cellStyle name="Normal 18 2" xfId="9101"/>
    <cellStyle name="Normal 18 2 2" xfId="9102"/>
    <cellStyle name="Normal 18 2 3" xfId="9103"/>
    <cellStyle name="Normal 18 2 4" xfId="9104"/>
    <cellStyle name="Normal 18 2 5" xfId="9105"/>
    <cellStyle name="Normal 18 2 6" xfId="9106"/>
    <cellStyle name="Normal 18 2_20100728 Electrical MW" xfId="9107"/>
    <cellStyle name="Normal 18 3" xfId="9108"/>
    <cellStyle name="Normal 18 3 2" xfId="9109"/>
    <cellStyle name="Normal 18 3 3" xfId="9110"/>
    <cellStyle name="Normal 18 3 4" xfId="9111"/>
    <cellStyle name="Normal 18 3 5" xfId="9112"/>
    <cellStyle name="Normal 18 3_20100728 Electrical MW" xfId="9113"/>
    <cellStyle name="Normal 18 4" xfId="9114"/>
    <cellStyle name="Normal 18 5" xfId="9115"/>
    <cellStyle name="Normal 18 6" xfId="9116"/>
    <cellStyle name="Normal 18_EHT- ON MODULE Graham (MI Pricing)-1" xfId="9117"/>
    <cellStyle name="Normal 180" xfId="9118"/>
    <cellStyle name="Normal 181" xfId="9119"/>
    <cellStyle name="Normal 182" xfId="9120"/>
    <cellStyle name="Normal 183" xfId="9121"/>
    <cellStyle name="Normal 184" xfId="9122"/>
    <cellStyle name="Normal 185" xfId="9123"/>
    <cellStyle name="Normal 186" xfId="9124"/>
    <cellStyle name="Normal 187" xfId="9125"/>
    <cellStyle name="Normal 188" xfId="9126"/>
    <cellStyle name="Normal 189" xfId="9127"/>
    <cellStyle name="Normal 19" xfId="9128"/>
    <cellStyle name="Normal 19 2" xfId="9129"/>
    <cellStyle name="Normal 19 2 2" xfId="9130"/>
    <cellStyle name="Normal 19 2 3" xfId="9131"/>
    <cellStyle name="Normal 19 2 4" xfId="9132"/>
    <cellStyle name="Normal 19 2 5" xfId="9133"/>
    <cellStyle name="Normal 19 2 6" xfId="9134"/>
    <cellStyle name="Normal 19 2_20100728 Electrical MW" xfId="9135"/>
    <cellStyle name="Normal 19 3" xfId="9136"/>
    <cellStyle name="Normal 19 3 2" xfId="9137"/>
    <cellStyle name="Normal 19 3 3" xfId="9138"/>
    <cellStyle name="Normal 19 3 4" xfId="9139"/>
    <cellStyle name="Normal 19 3 5" xfId="9140"/>
    <cellStyle name="Normal 19 3_20100728 Electrical MW" xfId="9141"/>
    <cellStyle name="Normal 19 4" xfId="9142"/>
    <cellStyle name="Normal 19 5" xfId="9143"/>
    <cellStyle name="Normal 19 6" xfId="9144"/>
    <cellStyle name="Normal 19_EHT- ON MODULE Graham (MI Pricing)-1" xfId="9145"/>
    <cellStyle name="Normal 190" xfId="9146"/>
    <cellStyle name="Normal 191" xfId="9147"/>
    <cellStyle name="Normal 192" xfId="9148"/>
    <cellStyle name="Normal 193" xfId="9149"/>
    <cellStyle name="Normal 194" xfId="9150"/>
    <cellStyle name="Normal 195" xfId="9151"/>
    <cellStyle name="Normal 196" xfId="9152"/>
    <cellStyle name="Normal 197" xfId="9153"/>
    <cellStyle name="Normal 198" xfId="9154"/>
    <cellStyle name="Normal 199" xfId="9155"/>
    <cellStyle name="Normal 2" xfId="9156"/>
    <cellStyle name="Normal 2 10" xfId="3"/>
    <cellStyle name="Normal 2 10 2" xfId="9157"/>
    <cellStyle name="Normal 2 11" xfId="9158"/>
    <cellStyle name="Normal 2 12" xfId="9159"/>
    <cellStyle name="Normal 2 13" xfId="9160"/>
    <cellStyle name="Normal 2 14" xfId="9161"/>
    <cellStyle name="Normal 2 15" xfId="9162"/>
    <cellStyle name="Normal 2 16" xfId="9163"/>
    <cellStyle name="Normal 2 17" xfId="9164"/>
    <cellStyle name="Normal 2 18" xfId="9165"/>
    <cellStyle name="Normal 2 19" xfId="9166"/>
    <cellStyle name="Normal 2 2" xfId="9167"/>
    <cellStyle name="Normal 2 2 2" xfId="9168"/>
    <cellStyle name="Normal 2 2 2 2" xfId="9169"/>
    <cellStyle name="Normal 2 2 2 3" xfId="9170"/>
    <cellStyle name="Normal 2 2 3" xfId="9171"/>
    <cellStyle name="Normal 2 2 4" xfId="9172"/>
    <cellStyle name="Normal 2 2 5" xfId="9173"/>
    <cellStyle name="Normal 2 2 6" xfId="9174"/>
    <cellStyle name="Normal 2 2_20100728 Electrical MW" xfId="9175"/>
    <cellStyle name="Normal 2 20" xfId="9176"/>
    <cellStyle name="Normal 2 21" xfId="9177"/>
    <cellStyle name="Normal 2 22" xfId="9178"/>
    <cellStyle name="Normal 2 23" xfId="9179"/>
    <cellStyle name="Normal 2 23 2" xfId="9180"/>
    <cellStyle name="Normal 2 23 3" xfId="9181"/>
    <cellStyle name="Normal 2 23 4" xfId="9182"/>
    <cellStyle name="Normal 2 23 5" xfId="9183"/>
    <cellStyle name="Normal 2 23_20100728 Electrical MW" xfId="9184"/>
    <cellStyle name="Normal 2 24" xfId="9185"/>
    <cellStyle name="Normal 2 24 2" xfId="9186"/>
    <cellStyle name="Normal 2 24 3" xfId="9187"/>
    <cellStyle name="Normal 2 24 4" xfId="9188"/>
    <cellStyle name="Normal 2 24 5" xfId="9189"/>
    <cellStyle name="Normal 2 24_20100728 Electrical MW" xfId="9190"/>
    <cellStyle name="Normal 2 25" xfId="9191"/>
    <cellStyle name="Normal 2 25 2" xfId="9192"/>
    <cellStyle name="Normal 2 25 3" xfId="9193"/>
    <cellStyle name="Normal 2 25 4" xfId="9194"/>
    <cellStyle name="Normal 2 25 5" xfId="9195"/>
    <cellStyle name="Normal 2 25_20100728 Electrical MW" xfId="9196"/>
    <cellStyle name="Normal 2 26" xfId="9197"/>
    <cellStyle name="Normal 2 26 2" xfId="9198"/>
    <cellStyle name="Normal 2 26 3" xfId="9199"/>
    <cellStyle name="Normal 2 26 4" xfId="9200"/>
    <cellStyle name="Normal 2 26 5" xfId="9201"/>
    <cellStyle name="Normal 2 26_20100728 Electrical MW" xfId="9202"/>
    <cellStyle name="Normal 2 27" xfId="9203"/>
    <cellStyle name="Normal 2 27 2" xfId="9204"/>
    <cellStyle name="Normal 2 27 3" xfId="9205"/>
    <cellStyle name="Normal 2 27 4" xfId="9206"/>
    <cellStyle name="Normal 2 27 5" xfId="9207"/>
    <cellStyle name="Normal 2 27_20100728 Electrical MW" xfId="9208"/>
    <cellStyle name="Normal 2 28" xfId="9209"/>
    <cellStyle name="Normal 2 29" xfId="9210"/>
    <cellStyle name="Normal 2 3" xfId="9211"/>
    <cellStyle name="Normal 2 3 2" xfId="9212"/>
    <cellStyle name="Normal 2 3 2 2" xfId="9213"/>
    <cellStyle name="Normal 2 3 2 3" xfId="9214"/>
    <cellStyle name="Normal 2 3 3" xfId="9215"/>
    <cellStyle name="Normal 2 3 4" xfId="9216"/>
    <cellStyle name="Normal 2 3 5" xfId="9217"/>
    <cellStyle name="Normal 2 3 6" xfId="9218"/>
    <cellStyle name="Normal 2 3_20100728 Electrical MW" xfId="9219"/>
    <cellStyle name="Normal 2 30" xfId="9220"/>
    <cellStyle name="Normal 2 31" xfId="9221"/>
    <cellStyle name="Normal 2 4" xfId="9222"/>
    <cellStyle name="Normal 2 4 2" xfId="9223"/>
    <cellStyle name="Normal 2 4 2 2" xfId="9224"/>
    <cellStyle name="Normal 2 4 2 3" xfId="9225"/>
    <cellStyle name="Normal 2 4 2 4" xfId="9226"/>
    <cellStyle name="Normal 2 4 3" xfId="9227"/>
    <cellStyle name="Normal 2 4 4" xfId="9228"/>
    <cellStyle name="Normal 2 4 5" xfId="9229"/>
    <cellStyle name="Normal 2 4 6" xfId="9230"/>
    <cellStyle name="Normal 2 4_20100728 Electrical MW" xfId="9231"/>
    <cellStyle name="Normal 2 5" xfId="9232"/>
    <cellStyle name="Normal 2 5 2" xfId="9233"/>
    <cellStyle name="Normal 2 6" xfId="9234"/>
    <cellStyle name="Normal 2 6 2" xfId="9235"/>
    <cellStyle name="Normal 2 7" xfId="9236"/>
    <cellStyle name="Normal 2 7 2" xfId="9237"/>
    <cellStyle name="Normal 2 8" xfId="9238"/>
    <cellStyle name="Normal 2 8 2" xfId="9239"/>
    <cellStyle name="Normal 2 9" xfId="9240"/>
    <cellStyle name="Normal 2 9 2" xfId="9241"/>
    <cellStyle name="Normal 2_03242012  mto 7-P-MTO-EDS count" xfId="9242"/>
    <cellStyle name="Normal 20" xfId="9243"/>
    <cellStyle name="Normal 20 2" xfId="9244"/>
    <cellStyle name="Normal 20 2 2" xfId="9245"/>
    <cellStyle name="Normal 20 2 3" xfId="9246"/>
    <cellStyle name="Normal 20 2 4" xfId="9247"/>
    <cellStyle name="Normal 20 2 5" xfId="9248"/>
    <cellStyle name="Normal 20 2 6" xfId="9249"/>
    <cellStyle name="Normal 20 2_20100728 Electrical MW" xfId="9250"/>
    <cellStyle name="Normal 20 3" xfId="9251"/>
    <cellStyle name="Normal 20 3 2" xfId="9252"/>
    <cellStyle name="Normal 20 3 3" xfId="9253"/>
    <cellStyle name="Normal 20 3 4" xfId="9254"/>
    <cellStyle name="Normal 20 3 5" xfId="9255"/>
    <cellStyle name="Normal 20 3_20100728 Electrical MW" xfId="9256"/>
    <cellStyle name="Normal 20 4" xfId="9257"/>
    <cellStyle name="Normal 20 4 2" xfId="9258"/>
    <cellStyle name="Normal 20 4_20100728 Electrical MW" xfId="9259"/>
    <cellStyle name="Normal 20 5" xfId="9260"/>
    <cellStyle name="Normal 20 6" xfId="9261"/>
    <cellStyle name="Normal 20_EHT- ON MODULE Graham (MI Pricing)-1" xfId="9262"/>
    <cellStyle name="Normal 200" xfId="9263"/>
    <cellStyle name="Normal 201" xfId="9264"/>
    <cellStyle name="Normal 202" xfId="9265"/>
    <cellStyle name="Normal 203" xfId="9266"/>
    <cellStyle name="Normal 204" xfId="9267"/>
    <cellStyle name="Normal 205" xfId="9268"/>
    <cellStyle name="Normal 206" xfId="9269"/>
    <cellStyle name="Normal 207" xfId="9270"/>
    <cellStyle name="Normal 208" xfId="9271"/>
    <cellStyle name="Normal 208 2" xfId="9272"/>
    <cellStyle name="Normal 209" xfId="9273"/>
    <cellStyle name="Normal 209 2" xfId="9274"/>
    <cellStyle name="Normal 209 3" xfId="9275"/>
    <cellStyle name="Normal 21" xfId="9276"/>
    <cellStyle name="Normal 21 2" xfId="9277"/>
    <cellStyle name="Normal 21 2 2" xfId="9278"/>
    <cellStyle name="Normal 21 2 3" xfId="9279"/>
    <cellStyle name="Normal 21 2 4" xfId="9280"/>
    <cellStyle name="Normal 21 2 5" xfId="9281"/>
    <cellStyle name="Normal 21 2 6" xfId="9282"/>
    <cellStyle name="Normal 21 2_20100728 Electrical MW" xfId="9283"/>
    <cellStyle name="Normal 21 3" xfId="9284"/>
    <cellStyle name="Normal 21 3 2" xfId="9285"/>
    <cellStyle name="Normal 21 3 3" xfId="9286"/>
    <cellStyle name="Normal 21 3 4" xfId="9287"/>
    <cellStyle name="Normal 21 3 5" xfId="9288"/>
    <cellStyle name="Normal 21 3_20100728 Electrical MW" xfId="9289"/>
    <cellStyle name="Normal 21 4" xfId="9290"/>
    <cellStyle name="Normal 21 5" xfId="9291"/>
    <cellStyle name="Normal 21 6" xfId="9292"/>
    <cellStyle name="Normal 21_EHT- ON MODULE Graham (MI Pricing)-1" xfId="9293"/>
    <cellStyle name="Normal 210" xfId="9294"/>
    <cellStyle name="Normal 211" xfId="9295"/>
    <cellStyle name="Normal 211 2" xfId="9296"/>
    <cellStyle name="Normal 212" xfId="9297"/>
    <cellStyle name="Normal 212 2" xfId="9298"/>
    <cellStyle name="Normal 213" xfId="9299"/>
    <cellStyle name="Normal 214" xfId="9300"/>
    <cellStyle name="Normal 215" xfId="9301"/>
    <cellStyle name="Normal 216" xfId="9302"/>
    <cellStyle name="Normal 217" xfId="9303"/>
    <cellStyle name="Normal 218" xfId="9304"/>
    <cellStyle name="Normal 218 2" xfId="9305"/>
    <cellStyle name="Normal 219" xfId="9306"/>
    <cellStyle name="Normal 219 2" xfId="9307"/>
    <cellStyle name="Normal 22" xfId="9308"/>
    <cellStyle name="Normal 22 2" xfId="9309"/>
    <cellStyle name="Normal 22 2 2" xfId="9310"/>
    <cellStyle name="Normal 22 2 3" xfId="9311"/>
    <cellStyle name="Normal 22 2 4" xfId="9312"/>
    <cellStyle name="Normal 22 2 5" xfId="9313"/>
    <cellStyle name="Normal 22 2_20100728 Electrical MW" xfId="9314"/>
    <cellStyle name="Normal 22 3" xfId="9315"/>
    <cellStyle name="Normal 22 3 2" xfId="9316"/>
    <cellStyle name="Normal 22 3 3" xfId="9317"/>
    <cellStyle name="Normal 22 3 4" xfId="9318"/>
    <cellStyle name="Normal 22 3 5" xfId="9319"/>
    <cellStyle name="Normal 22 3_20100728 Electrical MW" xfId="9320"/>
    <cellStyle name="Normal 22 4" xfId="9321"/>
    <cellStyle name="Normal 22 5" xfId="9322"/>
    <cellStyle name="Normal 22 6" xfId="9323"/>
    <cellStyle name="Normal 22_Copy" xfId="9324"/>
    <cellStyle name="Normal 220" xfId="9325"/>
    <cellStyle name="Normal 221" xfId="9326"/>
    <cellStyle name="Normal 222" xfId="9327"/>
    <cellStyle name="Normal 223" xfId="9328"/>
    <cellStyle name="Normal 224" xfId="9329"/>
    <cellStyle name="Normal 225" xfId="9330"/>
    <cellStyle name="Normal 225 2" xfId="9331"/>
    <cellStyle name="Normal 226" xfId="9332"/>
    <cellStyle name="Normal 227" xfId="9333"/>
    <cellStyle name="Normal 228" xfId="9334"/>
    <cellStyle name="Normal 228 2" xfId="9335"/>
    <cellStyle name="Normal 229" xfId="9336"/>
    <cellStyle name="Normal 229 2" xfId="9337"/>
    <cellStyle name="Normal 229 2 2" xfId="9338"/>
    <cellStyle name="Normal 229 3" xfId="9339"/>
    <cellStyle name="Normal 229 4" xfId="9340"/>
    <cellStyle name="Normal 229 5" xfId="9341"/>
    <cellStyle name="Normal 23" xfId="9342"/>
    <cellStyle name="Normal 23 2" xfId="9343"/>
    <cellStyle name="Normal 23 2 2" xfId="9344"/>
    <cellStyle name="Normal 23 2 3" xfId="9345"/>
    <cellStyle name="Normal 23 2 4" xfId="9346"/>
    <cellStyle name="Normal 23 2 5" xfId="9347"/>
    <cellStyle name="Normal 23 2_20100728 Electrical MW" xfId="9348"/>
    <cellStyle name="Normal 23 3" xfId="9349"/>
    <cellStyle name="Normal 23 3 2" xfId="9350"/>
    <cellStyle name="Normal 23 3 3" xfId="9351"/>
    <cellStyle name="Normal 23 3 4" xfId="9352"/>
    <cellStyle name="Normal 23 3 5" xfId="9353"/>
    <cellStyle name="Normal 23 3_20100728 Electrical MW" xfId="9354"/>
    <cellStyle name="Normal 23 4" xfId="9355"/>
    <cellStyle name="Normal 23 5" xfId="9356"/>
    <cellStyle name="Normal 23 6" xfId="9357"/>
    <cellStyle name="Normal 23_EHT- ON MODULE Graham (MI Pricing)-1" xfId="9358"/>
    <cellStyle name="Normal 230" xfId="9359"/>
    <cellStyle name="Normal 230 2" xfId="9360"/>
    <cellStyle name="Normal 231" xfId="9361"/>
    <cellStyle name="Normal 231 2" xfId="9362"/>
    <cellStyle name="Normal 231 3" xfId="9363"/>
    <cellStyle name="Normal 232" xfId="9364"/>
    <cellStyle name="Normal 232 2" xfId="9365"/>
    <cellStyle name="Normal 233" xfId="9366"/>
    <cellStyle name="Normal 234" xfId="9367"/>
    <cellStyle name="Normal 235" xfId="9368"/>
    <cellStyle name="Normal 235 2" xfId="9369"/>
    <cellStyle name="Normal 236" xfId="9370"/>
    <cellStyle name="Normal 237" xfId="9371"/>
    <cellStyle name="Normal 238" xfId="9372"/>
    <cellStyle name="Normal 239" xfId="9373"/>
    <cellStyle name="Normal 24" xfId="9374"/>
    <cellStyle name="Normal 24 2" xfId="9375"/>
    <cellStyle name="Normal 24 2 2" xfId="9376"/>
    <cellStyle name="Normal 24 2 3" xfId="9377"/>
    <cellStyle name="Normal 24 3" xfId="9378"/>
    <cellStyle name="Normal 24 4" xfId="9379"/>
    <cellStyle name="Normal 24_EHT Off Module Pivot" xfId="9380"/>
    <cellStyle name="Normal 240" xfId="9381"/>
    <cellStyle name="Normal 241" xfId="9382"/>
    <cellStyle name="Normal 242" xfId="9383"/>
    <cellStyle name="Normal 243" xfId="9384"/>
    <cellStyle name="Normal 244" xfId="9385"/>
    <cellStyle name="Normal 245" xfId="9386"/>
    <cellStyle name="Normal 246" xfId="9387"/>
    <cellStyle name="Normal 247" xfId="9388"/>
    <cellStyle name="Normal 248" xfId="9389"/>
    <cellStyle name="Normal 248 2" xfId="9390"/>
    <cellStyle name="Normal 249" xfId="9391"/>
    <cellStyle name="Normal 25" xfId="9392"/>
    <cellStyle name="Normal 25 2" xfId="9393"/>
    <cellStyle name="Normal 25 2 2" xfId="9394"/>
    <cellStyle name="Normal 25 3" xfId="9395"/>
    <cellStyle name="Normal 25_EHT- ON MODULE Graham (MI Pricing)-1" xfId="9396"/>
    <cellStyle name="Normal 26" xfId="9397"/>
    <cellStyle name="Normal 26 2" xfId="9398"/>
    <cellStyle name="Normal 26 2 2" xfId="9399"/>
    <cellStyle name="Normal 26 3" xfId="9400"/>
    <cellStyle name="Normal 26_EHT Off Module Pivot" xfId="9401"/>
    <cellStyle name="Normal 27" xfId="9402"/>
    <cellStyle name="Normal 27 2" xfId="9403"/>
    <cellStyle name="Normal 27 2 2" xfId="9404"/>
    <cellStyle name="Normal 27 3" xfId="9405"/>
    <cellStyle name="Normal 28" xfId="9406"/>
    <cellStyle name="Normal 28 2" xfId="9407"/>
    <cellStyle name="Normal 28 2 2" xfId="9408"/>
    <cellStyle name="Normal 28 2 3" xfId="9409"/>
    <cellStyle name="Normal 28 3" xfId="9410"/>
    <cellStyle name="Normal 28 4" xfId="9411"/>
    <cellStyle name="Normal 29" xfId="9412"/>
    <cellStyle name="Normal 29 2" xfId="9413"/>
    <cellStyle name="Normal 29 2 2" xfId="9414"/>
    <cellStyle name="Normal 29 2 3" xfId="9415"/>
    <cellStyle name="Normal 29 3" xfId="9416"/>
    <cellStyle name="Normal 29 4" xfId="9417"/>
    <cellStyle name="Normal 3" xfId="9418"/>
    <cellStyle name="Normal 3 10" xfId="9419"/>
    <cellStyle name="Normal 3 10 2" xfId="9420"/>
    <cellStyle name="Normal 3 11" xfId="9421"/>
    <cellStyle name="Normal 3 11 2" xfId="9422"/>
    <cellStyle name="Normal 3 12" xfId="9423"/>
    <cellStyle name="Normal 3 13" xfId="9424"/>
    <cellStyle name="Normal 3 14" xfId="9425"/>
    <cellStyle name="Normal 3 15" xfId="9426"/>
    <cellStyle name="Normal 3 16" xfId="9427"/>
    <cellStyle name="Normal 3 17" xfId="9428"/>
    <cellStyle name="Normal 3 18" xfId="9429"/>
    <cellStyle name="Normal 3 19" xfId="9430"/>
    <cellStyle name="Normal 3 2" xfId="9431"/>
    <cellStyle name="Normal 3 2 2" xfId="9432"/>
    <cellStyle name="Normal 3 2 3" xfId="9433"/>
    <cellStyle name="Normal 3 2 4" xfId="9434"/>
    <cellStyle name="Normal 3 2 5" xfId="9435"/>
    <cellStyle name="Normal 3 20" xfId="9436"/>
    <cellStyle name="Normal 3 21" xfId="9437"/>
    <cellStyle name="Normal 3 22" xfId="9438"/>
    <cellStyle name="Normal 3 23" xfId="9439"/>
    <cellStyle name="Normal 3 23 2" xfId="9440"/>
    <cellStyle name="Normal 3 23 3" xfId="9441"/>
    <cellStyle name="Normal 3 23 4" xfId="9442"/>
    <cellStyle name="Normal 3 23 5" xfId="9443"/>
    <cellStyle name="Normal 3 23_20100728 Electrical MW" xfId="9444"/>
    <cellStyle name="Normal 3 24" xfId="9445"/>
    <cellStyle name="Normal 3 24 2" xfId="9446"/>
    <cellStyle name="Normal 3 24 3" xfId="9447"/>
    <cellStyle name="Normal 3 24 4" xfId="9448"/>
    <cellStyle name="Normal 3 24 5" xfId="9449"/>
    <cellStyle name="Normal 3 24_20100728 Electrical MW" xfId="9450"/>
    <cellStyle name="Normal 3 25" xfId="9451"/>
    <cellStyle name="Normal 3 25 2" xfId="9452"/>
    <cellStyle name="Normal 3 25 3" xfId="9453"/>
    <cellStyle name="Normal 3 25 4" xfId="9454"/>
    <cellStyle name="Normal 3 25 5" xfId="9455"/>
    <cellStyle name="Normal 3 25_20100728 Electrical MW" xfId="9456"/>
    <cellStyle name="Normal 3 26" xfId="9457"/>
    <cellStyle name="Normal 3 26 2" xfId="9458"/>
    <cellStyle name="Normal 3 26 3" xfId="9459"/>
    <cellStyle name="Normal 3 26 4" xfId="9460"/>
    <cellStyle name="Normal 3 26 5" xfId="9461"/>
    <cellStyle name="Normal 3 26_20100728 Electrical MW" xfId="9462"/>
    <cellStyle name="Normal 3 27" xfId="9463"/>
    <cellStyle name="Normal 3 27 2" xfId="9464"/>
    <cellStyle name="Normal 3 27 3" xfId="9465"/>
    <cellStyle name="Normal 3 27 4" xfId="9466"/>
    <cellStyle name="Normal 3 27 5" xfId="9467"/>
    <cellStyle name="Normal 3 27_20100728 Electrical MW" xfId="9468"/>
    <cellStyle name="Normal 3 28" xfId="9469"/>
    <cellStyle name="Normal 3 29" xfId="9470"/>
    <cellStyle name="Normal 3 3" xfId="9471"/>
    <cellStyle name="Normal 3 3 2" xfId="9472"/>
    <cellStyle name="Normal 3 3 2 2" xfId="9473"/>
    <cellStyle name="Normal 3 3 2 3" xfId="9474"/>
    <cellStyle name="Normal 3 30" xfId="9475"/>
    <cellStyle name="Normal 3 31" xfId="9476"/>
    <cellStyle name="Normal 3 32" xfId="9477"/>
    <cellStyle name="Normal 3 33" xfId="9478"/>
    <cellStyle name="Normal 3 4" xfId="9479"/>
    <cellStyle name="Normal 3 4 2" xfId="9480"/>
    <cellStyle name="Normal 3 5" xfId="9481"/>
    <cellStyle name="Normal 3 5 2" xfId="9482"/>
    <cellStyle name="Normal 3 5 3" xfId="9483"/>
    <cellStyle name="Normal 3 5 4" xfId="9484"/>
    <cellStyle name="Normal 3 6" xfId="9485"/>
    <cellStyle name="Normal 3 6 2" xfId="9486"/>
    <cellStyle name="Normal 3 6 3" xfId="9487"/>
    <cellStyle name="Normal 3 7" xfId="9488"/>
    <cellStyle name="Normal 3 7 2" xfId="9489"/>
    <cellStyle name="Normal 3 8" xfId="9490"/>
    <cellStyle name="Normal 3 8 2" xfId="9491"/>
    <cellStyle name="Normal 3 9" xfId="9492"/>
    <cellStyle name="Normal 3 9 2" xfId="9493"/>
    <cellStyle name="Normal 3_20100728 Electrical MW" xfId="9494"/>
    <cellStyle name="Normal 30" xfId="9495"/>
    <cellStyle name="Normal 30 2" xfId="9496"/>
    <cellStyle name="Normal 30 2 2" xfId="9497"/>
    <cellStyle name="Normal 30 2 3" xfId="9498"/>
    <cellStyle name="Normal 30 3" xfId="9499"/>
    <cellStyle name="Normal 30 4" xfId="9500"/>
    <cellStyle name="Normal 31" xfId="9501"/>
    <cellStyle name="Normal 31 2" xfId="9502"/>
    <cellStyle name="Normal 31 3" xfId="9503"/>
    <cellStyle name="Normal 32" xfId="9504"/>
    <cellStyle name="Normal 32 2" xfId="9505"/>
    <cellStyle name="Normal 33" xfId="9506"/>
    <cellStyle name="Normal 33 2" xfId="9507"/>
    <cellStyle name="Normal 33 2 2" xfId="9508"/>
    <cellStyle name="Normal 34" xfId="9509"/>
    <cellStyle name="Normal 34 2" xfId="9510"/>
    <cellStyle name="Normal 34 2 2" xfId="9511"/>
    <cellStyle name="Normal 35" xfId="9512"/>
    <cellStyle name="Normal 35 2" xfId="9513"/>
    <cellStyle name="Normal 36" xfId="9514"/>
    <cellStyle name="Normal 36 2" xfId="9515"/>
    <cellStyle name="Normal 37" xfId="9516"/>
    <cellStyle name="Normal 37 2" xfId="9517"/>
    <cellStyle name="Normal 38" xfId="9518"/>
    <cellStyle name="Normal 38 2" xfId="9519"/>
    <cellStyle name="Normal 39" xfId="9520"/>
    <cellStyle name="Normal 39 2" xfId="9521"/>
    <cellStyle name="Normal 39 3" xfId="9522"/>
    <cellStyle name="Normal 4" xfId="9523"/>
    <cellStyle name="Normal 4 10" xfId="9524"/>
    <cellStyle name="Normal 4 10 2" xfId="9525"/>
    <cellStyle name="Normal 4 11" xfId="9526"/>
    <cellStyle name="Normal 4 12" xfId="9527"/>
    <cellStyle name="Normal 4 13" xfId="9528"/>
    <cellStyle name="Normal 4 14" xfId="9529"/>
    <cellStyle name="Normal 4 15" xfId="9530"/>
    <cellStyle name="Normal 4 16" xfId="9531"/>
    <cellStyle name="Normal 4 17" xfId="9532"/>
    <cellStyle name="Normal 4 18" xfId="9533"/>
    <cellStyle name="Normal 4 19" xfId="9534"/>
    <cellStyle name="Normal 4 2" xfId="9535"/>
    <cellStyle name="Normal 4 2 2" xfId="9536"/>
    <cellStyle name="Normal 4 2 2 2" xfId="9537"/>
    <cellStyle name="Normal 4 2 2 3" xfId="9538"/>
    <cellStyle name="Normal 4 2 3" xfId="9539"/>
    <cellStyle name="Normal 4 2 4" xfId="9540"/>
    <cellStyle name="Normal 4 2 5" xfId="9541"/>
    <cellStyle name="Normal 4 2 6" xfId="9542"/>
    <cellStyle name="Normal 4 2_20100728 Electrical MW" xfId="9543"/>
    <cellStyle name="Normal 4 20" xfId="9544"/>
    <cellStyle name="Normal 4 21" xfId="9545"/>
    <cellStyle name="Normal 4 22" xfId="9546"/>
    <cellStyle name="Normal 4 23" xfId="9547"/>
    <cellStyle name="Normal 4 24" xfId="9548"/>
    <cellStyle name="Normal 4 25" xfId="9549"/>
    <cellStyle name="Normal 4 26" xfId="9550"/>
    <cellStyle name="Normal 4 27" xfId="9551"/>
    <cellStyle name="Normal 4 28" xfId="9552"/>
    <cellStyle name="Normal 4 29" xfId="9553"/>
    <cellStyle name="Normal 4 3" xfId="9554"/>
    <cellStyle name="Normal 4 3 2" xfId="9555"/>
    <cellStyle name="Normal 4 3 3" xfId="9556"/>
    <cellStyle name="Normal 4 3 4" xfId="9557"/>
    <cellStyle name="Normal 4 3 5" xfId="9558"/>
    <cellStyle name="Normal 4 3 6" xfId="9559"/>
    <cellStyle name="Normal 4 3_20100728 Electrical MW" xfId="9560"/>
    <cellStyle name="Normal 4 30" xfId="9561"/>
    <cellStyle name="Normal 4 31" xfId="9562"/>
    <cellStyle name="Normal 4 32" xfId="9563"/>
    <cellStyle name="Normal 4 33" xfId="9564"/>
    <cellStyle name="Normal 4 34" xfId="9565"/>
    <cellStyle name="Normal 4 4" xfId="9566"/>
    <cellStyle name="Normal 4 4 2" xfId="9567"/>
    <cellStyle name="Normal 4 4 3" xfId="9568"/>
    <cellStyle name="Normal 4 4 4" xfId="9569"/>
    <cellStyle name="Normal 4 4 5" xfId="9570"/>
    <cellStyle name="Normal 4 4 6" xfId="9571"/>
    <cellStyle name="Normal 4 4_20100728 Electrical MW" xfId="9572"/>
    <cellStyle name="Normal 4 5" xfId="9573"/>
    <cellStyle name="Normal 4 5 2" xfId="9574"/>
    <cellStyle name="Normal 4 6" xfId="9575"/>
    <cellStyle name="Normal 4 6 2" xfId="9576"/>
    <cellStyle name="Normal 4 7" xfId="9577"/>
    <cellStyle name="Normal 4 8" xfId="9578"/>
    <cellStyle name="Normal 4 8 2" xfId="9579"/>
    <cellStyle name="Normal 4 9" xfId="9580"/>
    <cellStyle name="Normal 4 9 2" xfId="9581"/>
    <cellStyle name="Normal 4_20100728 Electrical MW" xfId="9582"/>
    <cellStyle name="Normal 40" xfId="9583"/>
    <cellStyle name="Normal 40 2" xfId="9584"/>
    <cellStyle name="Normal 40 3" xfId="9585"/>
    <cellStyle name="Normal 41" xfId="9586"/>
    <cellStyle name="Normal 41 2" xfId="9587"/>
    <cellStyle name="Normal 41 3" xfId="9588"/>
    <cellStyle name="Normal 42" xfId="9589"/>
    <cellStyle name="Normal 42 2" xfId="9590"/>
    <cellStyle name="Normal 42 3" xfId="9591"/>
    <cellStyle name="Normal 42 4" xfId="9592"/>
    <cellStyle name="Normal 43" xfId="9593"/>
    <cellStyle name="Normal 43 2" xfId="9594"/>
    <cellStyle name="Normal 43 3" xfId="9595"/>
    <cellStyle name="Normal 43 4" xfId="9596"/>
    <cellStyle name="Normal 44" xfId="9597"/>
    <cellStyle name="Normal 44 2" xfId="9598"/>
    <cellStyle name="Normal 44 3" xfId="9599"/>
    <cellStyle name="Normal 45" xfId="9600"/>
    <cellStyle name="Normal 45 2" xfId="9601"/>
    <cellStyle name="Normal 45 3" xfId="9602"/>
    <cellStyle name="Normal 46" xfId="9603"/>
    <cellStyle name="Normal 46 2" xfId="9604"/>
    <cellStyle name="Normal 47" xfId="9605"/>
    <cellStyle name="Normal 47 2" xfId="9606"/>
    <cellStyle name="Normal 47 2 2" xfId="9607"/>
    <cellStyle name="Normal 48" xfId="9608"/>
    <cellStyle name="Normal 48 2" xfId="9609"/>
    <cellStyle name="Normal 49" xfId="9610"/>
    <cellStyle name="Normal 49 2" xfId="9611"/>
    <cellStyle name="Normal 5" xfId="9612"/>
    <cellStyle name="Normal 5 10" xfId="9613"/>
    <cellStyle name="Normal 5 11" xfId="9614"/>
    <cellStyle name="Normal 5 2" xfId="9615"/>
    <cellStyle name="Normal 5 2 2" xfId="9616"/>
    <cellStyle name="Normal 5 2 3" xfId="9617"/>
    <cellStyle name="Normal 5 2 4" xfId="9618"/>
    <cellStyle name="Normal 5 2 5" xfId="9619"/>
    <cellStyle name="Normal 5 2 6" xfId="9620"/>
    <cellStyle name="Normal 5 2_20100728 Electrical MW" xfId="9621"/>
    <cellStyle name="Normal 5 3" xfId="9622"/>
    <cellStyle name="Normal 5 3 2" xfId="9623"/>
    <cellStyle name="Normal 5 3 3" xfId="9624"/>
    <cellStyle name="Normal 5 3 4" xfId="9625"/>
    <cellStyle name="Normal 5 3 5" xfId="9626"/>
    <cellStyle name="Normal 5 3_20100728 Electrical MW" xfId="9627"/>
    <cellStyle name="Normal 5 4" xfId="9628"/>
    <cellStyle name="Normal 5 4 2" xfId="9629"/>
    <cellStyle name="Normal 5 4 3" xfId="9630"/>
    <cellStyle name="Normal 5 4 4" xfId="9631"/>
    <cellStyle name="Normal 5 4 5" xfId="9632"/>
    <cellStyle name="Normal 5 4_20100728 Electrical MW" xfId="9633"/>
    <cellStyle name="Normal 5 5" xfId="9634"/>
    <cellStyle name="Normal 5 5 2" xfId="9635"/>
    <cellStyle name="Normal 5 5 3" xfId="9636"/>
    <cellStyle name="Normal 5 5 4" xfId="9637"/>
    <cellStyle name="Normal 5 5 5" xfId="9638"/>
    <cellStyle name="Normal 5 5_20100728 Electrical MW" xfId="9639"/>
    <cellStyle name="Normal 5 6" xfId="9640"/>
    <cellStyle name="Normal 5 6 2" xfId="9641"/>
    <cellStyle name="Normal 5 6 3" xfId="9642"/>
    <cellStyle name="Normal 5 6 4" xfId="9643"/>
    <cellStyle name="Normal 5 6 5" xfId="9644"/>
    <cellStyle name="Normal 5 6_20100728 Electrical MW" xfId="9645"/>
    <cellStyle name="Normal 5 7" xfId="9646"/>
    <cellStyle name="Normal 5 8" xfId="9647"/>
    <cellStyle name="Normal 5 9" xfId="9648"/>
    <cellStyle name="Normal 5_20100728 Electrical MW" xfId="9649"/>
    <cellStyle name="Normal 50" xfId="9650"/>
    <cellStyle name="Normal 50 2" xfId="9651"/>
    <cellStyle name="Normal 50 2 2" xfId="9652"/>
    <cellStyle name="Normal 51" xfId="9653"/>
    <cellStyle name="Normal 51 2" xfId="9654"/>
    <cellStyle name="Normal 51 2 2" xfId="9655"/>
    <cellStyle name="Normal 52" xfId="9656"/>
    <cellStyle name="Normal 52 2" xfId="9657"/>
    <cellStyle name="Normal 52 3" xfId="9658"/>
    <cellStyle name="Normal 53" xfId="9659"/>
    <cellStyle name="Normal 53 2" xfId="9660"/>
    <cellStyle name="Normal 53 3" xfId="9661"/>
    <cellStyle name="Normal 54" xfId="9662"/>
    <cellStyle name="Normal 54 2" xfId="9663"/>
    <cellStyle name="Normal 54 2 2" xfId="9664"/>
    <cellStyle name="Normal 54 2 3" xfId="9665"/>
    <cellStyle name="Normal 54 3" xfId="9666"/>
    <cellStyle name="Normal 55" xfId="9667"/>
    <cellStyle name="Normal 55 2" xfId="9668"/>
    <cellStyle name="Normal 55 2 2" xfId="9669"/>
    <cellStyle name="Normal 55 2 3" xfId="9670"/>
    <cellStyle name="Normal 55 3" xfId="9671"/>
    <cellStyle name="Normal 55 3 2" xfId="9672"/>
    <cellStyle name="Normal 55 3 3" xfId="9673"/>
    <cellStyle name="Normal 55 4" xfId="9674"/>
    <cellStyle name="Normal 56" xfId="9675"/>
    <cellStyle name="Normal 56 2" xfId="9676"/>
    <cellStyle name="Normal 56 3" xfId="9677"/>
    <cellStyle name="Normal 56 4" xfId="9678"/>
    <cellStyle name="Normal 57" xfId="9679"/>
    <cellStyle name="Normal 57 2" xfId="9680"/>
    <cellStyle name="Normal 57 3" xfId="9681"/>
    <cellStyle name="Normal 58" xfId="9682"/>
    <cellStyle name="Normal 58 2" xfId="9683"/>
    <cellStyle name="Normal 58 3" xfId="9684"/>
    <cellStyle name="Normal 59" xfId="9685"/>
    <cellStyle name="Normal 59 2" xfId="9686"/>
    <cellStyle name="Normal 59 3" xfId="9687"/>
    <cellStyle name="Normal 59 4" xfId="9688"/>
    <cellStyle name="Normal 59 5" xfId="9689"/>
    <cellStyle name="Normal 59 6" xfId="9690"/>
    <cellStyle name="Normal 6" xfId="9691"/>
    <cellStyle name="Normal 6 10" xfId="9692"/>
    <cellStyle name="Normal 6 10 2" xfId="9693"/>
    <cellStyle name="Normal 6 2" xfId="9694"/>
    <cellStyle name="Normal 6 2 2" xfId="9695"/>
    <cellStyle name="Normal 6 2 2 2" xfId="9696"/>
    <cellStyle name="Normal 6 2 2 3" xfId="9697"/>
    <cellStyle name="Normal 6 2 2 4" xfId="9698"/>
    <cellStyle name="Normal 6 2 3" xfId="9699"/>
    <cellStyle name="Normal 6 2 4" xfId="9700"/>
    <cellStyle name="Normal 6 2 5" xfId="9701"/>
    <cellStyle name="Normal 6 3" xfId="9702"/>
    <cellStyle name="Normal 6 3 2" xfId="9703"/>
    <cellStyle name="Normal 6 3 2 2" xfId="9704"/>
    <cellStyle name="Normal 6 3 3" xfId="9705"/>
    <cellStyle name="Normal 6 3 4" xfId="9706"/>
    <cellStyle name="Normal 6 4" xfId="9707"/>
    <cellStyle name="Normal 6 4 2" xfId="9708"/>
    <cellStyle name="Normal 6 5" xfId="9709"/>
    <cellStyle name="Normal 6 5 2" xfId="9710"/>
    <cellStyle name="Normal 6 6" xfId="9711"/>
    <cellStyle name="Normal 6 6 2" xfId="9712"/>
    <cellStyle name="Normal 6 7" xfId="9713"/>
    <cellStyle name="Normal 6 8" xfId="9714"/>
    <cellStyle name="Normal 6 8 2" xfId="9715"/>
    <cellStyle name="Normal 6 9" xfId="9716"/>
    <cellStyle name="Normal 6 9 2" xfId="9717"/>
    <cellStyle name="Normal 6_20100728 Electrical MW" xfId="9718"/>
    <cellStyle name="Normal 60" xfId="9719"/>
    <cellStyle name="Normal 60 2" xfId="9720"/>
    <cellStyle name="Normal 60 3" xfId="9721"/>
    <cellStyle name="Normal 61" xfId="9722"/>
    <cellStyle name="Normal 61 2" xfId="9723"/>
    <cellStyle name="Normal 61 3" xfId="9724"/>
    <cellStyle name="Normal 62" xfId="9725"/>
    <cellStyle name="Normal 62 2" xfId="9726"/>
    <cellStyle name="Normal 62 3" xfId="9727"/>
    <cellStyle name="Normal 63" xfId="9728"/>
    <cellStyle name="Normal 63 2" xfId="9729"/>
    <cellStyle name="Normal 63 3" xfId="9730"/>
    <cellStyle name="Normal 64" xfId="9731"/>
    <cellStyle name="Normal 64 2" xfId="9732"/>
    <cellStyle name="Normal 64 3" xfId="9733"/>
    <cellStyle name="Normal 65" xfId="9734"/>
    <cellStyle name="Normal 65 2" xfId="9735"/>
    <cellStyle name="Normal 65 3" xfId="9736"/>
    <cellStyle name="Normal 65 4" xfId="9737"/>
    <cellStyle name="Normal 66" xfId="9738"/>
    <cellStyle name="Normal 66 2" xfId="9739"/>
    <cellStyle name="Normal 66 3" xfId="9740"/>
    <cellStyle name="Normal 66 4" xfId="9741"/>
    <cellStyle name="Normal 66 5" xfId="9742"/>
    <cellStyle name="Normal 66 6" xfId="9743"/>
    <cellStyle name="Normal 66 7" xfId="9744"/>
    <cellStyle name="Normal 67" xfId="9745"/>
    <cellStyle name="Normal 67 2" xfId="9746"/>
    <cellStyle name="Normal 67 3" xfId="9747"/>
    <cellStyle name="Normal 67 4" xfId="9748"/>
    <cellStyle name="Normal 67 5" xfId="9749"/>
    <cellStyle name="Normal 68" xfId="9750"/>
    <cellStyle name="Normal 68 2" xfId="9751"/>
    <cellStyle name="Normal 68 3" xfId="9752"/>
    <cellStyle name="Normal 68 4" xfId="9753"/>
    <cellStyle name="Normal 68 5" xfId="9754"/>
    <cellStyle name="Normal 69" xfId="9755"/>
    <cellStyle name="Normal 69 2" xfId="9756"/>
    <cellStyle name="Normal 69 3" xfId="9757"/>
    <cellStyle name="Normal 69 4" xfId="9758"/>
    <cellStyle name="Normal 69 5" xfId="9759"/>
    <cellStyle name="Normal 7" xfId="9760"/>
    <cellStyle name="Normal 7 10" xfId="9761"/>
    <cellStyle name="Normal 7 11" xfId="9762"/>
    <cellStyle name="Normal 7 2" xfId="9763"/>
    <cellStyle name="Normal 7 2 2" xfId="9764"/>
    <cellStyle name="Normal 7 2 2 2" xfId="9765"/>
    <cellStyle name="Normal 7 2 2 3" xfId="9766"/>
    <cellStyle name="Normal 7 2 3" xfId="9767"/>
    <cellStyle name="Normal 7 2 4" xfId="9768"/>
    <cellStyle name="Normal 7 2 5" xfId="9769"/>
    <cellStyle name="Normal 7 2 6" xfId="9770"/>
    <cellStyle name="Normal 7 2_Copy" xfId="9771"/>
    <cellStyle name="Normal 7 3" xfId="9772"/>
    <cellStyle name="Normal 7 3 2" xfId="9773"/>
    <cellStyle name="Normal 7 3 3" xfId="9774"/>
    <cellStyle name="Normal 7 3 4" xfId="9775"/>
    <cellStyle name="Normal 7 3 5" xfId="9776"/>
    <cellStyle name="Normal 7 3 6" xfId="9777"/>
    <cellStyle name="Normal 7 3 7" xfId="9778"/>
    <cellStyle name="Normal 7 3_Copy" xfId="9779"/>
    <cellStyle name="Normal 7 4" xfId="9780"/>
    <cellStyle name="Normal 7 5" xfId="9781"/>
    <cellStyle name="Normal 7 6" xfId="9782"/>
    <cellStyle name="Normal 7 7" xfId="9783"/>
    <cellStyle name="Normal 7 8" xfId="9784"/>
    <cellStyle name="Normal 7 9" xfId="9785"/>
    <cellStyle name="Normal 7_20100728 Electrical MW" xfId="9786"/>
    <cellStyle name="Normal 70" xfId="9787"/>
    <cellStyle name="Normal 70 2" xfId="9788"/>
    <cellStyle name="Normal 70 3" xfId="9789"/>
    <cellStyle name="Normal 70 4" xfId="9790"/>
    <cellStyle name="Normal 70 5" xfId="9791"/>
    <cellStyle name="Normal 71" xfId="9792"/>
    <cellStyle name="Normal 71 2" xfId="9793"/>
    <cellStyle name="Normal 71 3" xfId="9794"/>
    <cellStyle name="Normal 71 4" xfId="9795"/>
    <cellStyle name="Normal 71 5" xfId="9796"/>
    <cellStyle name="Normal 72" xfId="9797"/>
    <cellStyle name="Normal 72 2" xfId="9798"/>
    <cellStyle name="Normal 72 3" xfId="9799"/>
    <cellStyle name="Normal 72 4" xfId="9800"/>
    <cellStyle name="Normal 72 5" xfId="9801"/>
    <cellStyle name="Normal 73" xfId="9802"/>
    <cellStyle name="Normal 73 2" xfId="9803"/>
    <cellStyle name="Normal 73 3" xfId="9804"/>
    <cellStyle name="Normal 73 4" xfId="9805"/>
    <cellStyle name="Normal 73 5" xfId="9806"/>
    <cellStyle name="Normal 74" xfId="9807"/>
    <cellStyle name="Normal 74 2" xfId="9808"/>
    <cellStyle name="Normal 74 3" xfId="9809"/>
    <cellStyle name="Normal 74 4" xfId="9810"/>
    <cellStyle name="Normal 75" xfId="9811"/>
    <cellStyle name="Normal 75 2" xfId="9812"/>
    <cellStyle name="Normal 75 3" xfId="9813"/>
    <cellStyle name="Normal 75 4" xfId="9814"/>
    <cellStyle name="Normal 76" xfId="9815"/>
    <cellStyle name="Normal 76 2" xfId="9816"/>
    <cellStyle name="Normal 76 3" xfId="9817"/>
    <cellStyle name="Normal 76 4" xfId="9818"/>
    <cellStyle name="Normal 77" xfId="9819"/>
    <cellStyle name="Normal 77 2" xfId="9820"/>
    <cellStyle name="Normal 77 3" xfId="9821"/>
    <cellStyle name="Normal 77 4" xfId="9822"/>
    <cellStyle name="Normal 78" xfId="9823"/>
    <cellStyle name="Normal 78 2" xfId="9824"/>
    <cellStyle name="Normal 78 3" xfId="9825"/>
    <cellStyle name="Normal 78 4" xfId="9826"/>
    <cellStyle name="Normal 79" xfId="9827"/>
    <cellStyle name="Normal 79 2" xfId="9828"/>
    <cellStyle name="Normal 79 3" xfId="9829"/>
    <cellStyle name="Normal 79 4" xfId="9830"/>
    <cellStyle name="Normal 8" xfId="9831"/>
    <cellStyle name="Normal 8 10" xfId="9832"/>
    <cellStyle name="Normal 8 11" xfId="9833"/>
    <cellStyle name="Normal 8 2" xfId="9834"/>
    <cellStyle name="Normal 8 2 2" xfId="9835"/>
    <cellStyle name="Normal 8 2 3" xfId="9836"/>
    <cellStyle name="Normal 8 2 4" xfId="9837"/>
    <cellStyle name="Normal 8 2 5" xfId="9838"/>
    <cellStyle name="Normal 8 2 6" xfId="9839"/>
    <cellStyle name="Normal 8 2_20100728 Electrical MW" xfId="9840"/>
    <cellStyle name="Normal 8 3" xfId="9841"/>
    <cellStyle name="Normal 8 3 2" xfId="9842"/>
    <cellStyle name="Normal 8 3 3" xfId="9843"/>
    <cellStyle name="Normal 8 3 4" xfId="9844"/>
    <cellStyle name="Normal 8 3 5" xfId="9845"/>
    <cellStyle name="Normal 8 3_20100728 Electrical MW" xfId="9846"/>
    <cellStyle name="Normal 8 4" xfId="9847"/>
    <cellStyle name="Normal 8 5" xfId="9848"/>
    <cellStyle name="Normal 8 6" xfId="9849"/>
    <cellStyle name="Normal 8 7" xfId="9850"/>
    <cellStyle name="Normal 8 8" xfId="9851"/>
    <cellStyle name="Normal 8 9" xfId="9852"/>
    <cellStyle name="Normal 8_20100728 Electrical MW" xfId="9853"/>
    <cellStyle name="Normal 80" xfId="9854"/>
    <cellStyle name="Normal 80 2" xfId="9855"/>
    <cellStyle name="Normal 80 3" xfId="9856"/>
    <cellStyle name="Normal 80 4" xfId="9857"/>
    <cellStyle name="Normal 81" xfId="9858"/>
    <cellStyle name="Normal 81 2" xfId="9859"/>
    <cellStyle name="Normal 81 3" xfId="9860"/>
    <cellStyle name="Normal 81 4" xfId="9861"/>
    <cellStyle name="Normal 82" xfId="9862"/>
    <cellStyle name="Normal 82 2" xfId="9863"/>
    <cellStyle name="Normal 82 3" xfId="9864"/>
    <cellStyle name="Normal 82 4" xfId="9865"/>
    <cellStyle name="Normal 83" xfId="9866"/>
    <cellStyle name="Normal 83 2" xfId="9867"/>
    <cellStyle name="Normal 83 3" xfId="9868"/>
    <cellStyle name="Normal 83 4" xfId="9869"/>
    <cellStyle name="Normal 84" xfId="9870"/>
    <cellStyle name="Normal 84 2" xfId="9871"/>
    <cellStyle name="Normal 84 3" xfId="9872"/>
    <cellStyle name="Normal 84 4" xfId="9873"/>
    <cellStyle name="Normal 85" xfId="9874"/>
    <cellStyle name="Normal 85 2" xfId="9875"/>
    <cellStyle name="Normal 85 3" xfId="9876"/>
    <cellStyle name="Normal 85 4" xfId="9877"/>
    <cellStyle name="Normal 86" xfId="9878"/>
    <cellStyle name="Normal 86 2" xfId="9879"/>
    <cellStyle name="Normal 86 3" xfId="9880"/>
    <cellStyle name="Normal 86 4" xfId="9881"/>
    <cellStyle name="Normal 87" xfId="9882"/>
    <cellStyle name="Normal 87 2" xfId="9883"/>
    <cellStyle name="Normal 87 3" xfId="9884"/>
    <cellStyle name="Normal 87 4" xfId="9885"/>
    <cellStyle name="Normal 88" xfId="9886"/>
    <cellStyle name="Normal 88 2" xfId="9887"/>
    <cellStyle name="Normal 88 3" xfId="9888"/>
    <cellStyle name="Normal 88 4" xfId="9889"/>
    <cellStyle name="Normal 89" xfId="9890"/>
    <cellStyle name="Normal 89 2" xfId="9891"/>
    <cellStyle name="Normal 89 3" xfId="9892"/>
    <cellStyle name="Normal 89 4" xfId="9893"/>
    <cellStyle name="Normal 9" xfId="9894"/>
    <cellStyle name="Normal 9 10" xfId="9895"/>
    <cellStyle name="Normal 9 11" xfId="9896"/>
    <cellStyle name="Normal 9 12" xfId="9897"/>
    <cellStyle name="Normal 9 2" xfId="9898"/>
    <cellStyle name="Normal 9 2 2" xfId="9899"/>
    <cellStyle name="Normal 9 2 3" xfId="9900"/>
    <cellStyle name="Normal 9 2 4" xfId="9901"/>
    <cellStyle name="Normal 9 2 5" xfId="9902"/>
    <cellStyle name="Normal 9 2 6" xfId="9903"/>
    <cellStyle name="Normal 9 2_20100728 Electrical MW" xfId="9904"/>
    <cellStyle name="Normal 9 3" xfId="9905"/>
    <cellStyle name="Normal 9 3 2" xfId="9906"/>
    <cellStyle name="Normal 9 3 3" xfId="9907"/>
    <cellStyle name="Normal 9 3 4" xfId="9908"/>
    <cellStyle name="Normal 9 3 5" xfId="9909"/>
    <cellStyle name="Normal 9 3 6" xfId="9910"/>
    <cellStyle name="Normal 9 3_20100728 Electrical MW" xfId="9911"/>
    <cellStyle name="Normal 9 4" xfId="9912"/>
    <cellStyle name="Normal 9 5" xfId="9913"/>
    <cellStyle name="Normal 9 5 2" xfId="9914"/>
    <cellStyle name="Normal 9 6" xfId="9915"/>
    <cellStyle name="Normal 9 6 2" xfId="9916"/>
    <cellStyle name="Normal 9 7" xfId="9917"/>
    <cellStyle name="Normal 9 7 2" xfId="9918"/>
    <cellStyle name="Normal 9 8" xfId="9919"/>
    <cellStyle name="Normal 9 9" xfId="9920"/>
    <cellStyle name="Normal 9 9 2" xfId="9921"/>
    <cellStyle name="Normal 9_20100728 Electrical MW" xfId="9922"/>
    <cellStyle name="Normal 90" xfId="9923"/>
    <cellStyle name="Normal 90 2" xfId="9924"/>
    <cellStyle name="Normal 90 3" xfId="9925"/>
    <cellStyle name="Normal 90 4" xfId="9926"/>
    <cellStyle name="Normal 91" xfId="9927"/>
    <cellStyle name="Normal 91 2" xfId="9928"/>
    <cellStyle name="Normal 91 3" xfId="9929"/>
    <cellStyle name="Normal 91 4" xfId="9930"/>
    <cellStyle name="Normal 92" xfId="9931"/>
    <cellStyle name="Normal 92 2" xfId="9932"/>
    <cellStyle name="Normal 92 3" xfId="9933"/>
    <cellStyle name="Normal 92 4" xfId="9934"/>
    <cellStyle name="Normal 93" xfId="9935"/>
    <cellStyle name="Normal 93 2" xfId="9936"/>
    <cellStyle name="Normal 93 3" xfId="9937"/>
    <cellStyle name="Normal 93 4" xfId="9938"/>
    <cellStyle name="Normal 94" xfId="9939"/>
    <cellStyle name="Normal 94 2" xfId="9940"/>
    <cellStyle name="Normal 94 3" xfId="9941"/>
    <cellStyle name="Normal 94 4" xfId="9942"/>
    <cellStyle name="Normal 95" xfId="9943"/>
    <cellStyle name="Normal 95 2" xfId="9944"/>
    <cellStyle name="Normal 95 3" xfId="9945"/>
    <cellStyle name="Normal 95 4" xfId="9946"/>
    <cellStyle name="Normal 96" xfId="9947"/>
    <cellStyle name="Normal 96 2" xfId="9948"/>
    <cellStyle name="Normal 96 3" xfId="9949"/>
    <cellStyle name="Normal 97" xfId="9950"/>
    <cellStyle name="Normal 97 2" xfId="9951"/>
    <cellStyle name="Normal 97 3" xfId="9952"/>
    <cellStyle name="Normal 98" xfId="9953"/>
    <cellStyle name="Normal 98 2" xfId="9954"/>
    <cellStyle name="Normal 98 3" xfId="9955"/>
    <cellStyle name="Normal 99" xfId="9956"/>
    <cellStyle name="Normal 99 2" xfId="9957"/>
    <cellStyle name="Normal 99 3" xfId="9958"/>
    <cellStyle name="Normal 99 4" xfId="9959"/>
    <cellStyle name="Normale_01003902_Mat&amp;PriceList" xfId="9960"/>
    <cellStyle name="Notas" xfId="9961"/>
    <cellStyle name="Notas 10" xfId="9962"/>
    <cellStyle name="Notas 11" xfId="9963"/>
    <cellStyle name="Notas 12" xfId="9964"/>
    <cellStyle name="Notas 13" xfId="9965"/>
    <cellStyle name="Notas 2" xfId="9966"/>
    <cellStyle name="Notas 2 10" xfId="9967"/>
    <cellStyle name="Notas 2 11" xfId="9968"/>
    <cellStyle name="Notas 2 2" xfId="9969"/>
    <cellStyle name="Notas 2 2 10" xfId="9970"/>
    <cellStyle name="Notas 2 2 11" xfId="9971"/>
    <cellStyle name="Notas 2 2 2" xfId="9972"/>
    <cellStyle name="Notas 2 2 2 10" xfId="9973"/>
    <cellStyle name="Notas 2 2 2 2" xfId="9974"/>
    <cellStyle name="Notas 2 2 2 3" xfId="9975"/>
    <cellStyle name="Notas 2 2 2 4" xfId="9976"/>
    <cellStyle name="Notas 2 2 2 5" xfId="9977"/>
    <cellStyle name="Notas 2 2 2 6" xfId="9978"/>
    <cellStyle name="Notas 2 2 2 7" xfId="9979"/>
    <cellStyle name="Notas 2 2 2 8" xfId="9980"/>
    <cellStyle name="Notas 2 2 2 9" xfId="9981"/>
    <cellStyle name="Notas 2 2 3" xfId="9982"/>
    <cellStyle name="Notas 2 2 3 2" xfId="9983"/>
    <cellStyle name="Notas 2 2 3 3" xfId="9984"/>
    <cellStyle name="Notas 2 2 4" xfId="9985"/>
    <cellStyle name="Notas 2 2 4 2" xfId="9986"/>
    <cellStyle name="Notas 2 2 5" xfId="9987"/>
    <cellStyle name="Notas 2 2 6" xfId="9988"/>
    <cellStyle name="Notas 2 2 7" xfId="9989"/>
    <cellStyle name="Notas 2 2 8" xfId="9990"/>
    <cellStyle name="Notas 2 2 9" xfId="9991"/>
    <cellStyle name="Notas 2 3" xfId="9992"/>
    <cellStyle name="Notas 2 3 10" xfId="9993"/>
    <cellStyle name="Notas 2 3 2" xfId="9994"/>
    <cellStyle name="Notas 2 3 2 2" xfId="9995"/>
    <cellStyle name="Notas 2 3 3" xfId="9996"/>
    <cellStyle name="Notas 2 3 4" xfId="9997"/>
    <cellStyle name="Notas 2 3 5" xfId="9998"/>
    <cellStyle name="Notas 2 3 6" xfId="9999"/>
    <cellStyle name="Notas 2 3 7" xfId="10000"/>
    <cellStyle name="Notas 2 3 8" xfId="10001"/>
    <cellStyle name="Notas 2 3 9" xfId="10002"/>
    <cellStyle name="Notas 2 4" xfId="10003"/>
    <cellStyle name="Notas 2 4 2" xfId="10004"/>
    <cellStyle name="Notas 2 4 3" xfId="10005"/>
    <cellStyle name="Notas 2 5" xfId="10006"/>
    <cellStyle name="Notas 2 5 2" xfId="10007"/>
    <cellStyle name="Notas 2 6" xfId="10008"/>
    <cellStyle name="Notas 2 7" xfId="10009"/>
    <cellStyle name="Notas 2 8" xfId="10010"/>
    <cellStyle name="Notas 2 9" xfId="10011"/>
    <cellStyle name="Notas 3" xfId="10012"/>
    <cellStyle name="Notas 3 10" xfId="10013"/>
    <cellStyle name="Notas 3 11" xfId="10014"/>
    <cellStyle name="Notas 3 12" xfId="10015"/>
    <cellStyle name="Notas 3 13" xfId="10016"/>
    <cellStyle name="Notas 3 2" xfId="10017"/>
    <cellStyle name="Notas 3 2 10" xfId="10018"/>
    <cellStyle name="Notas 3 2 11" xfId="10019"/>
    <cellStyle name="Notas 3 2 12" xfId="10020"/>
    <cellStyle name="Notas 3 2 2" xfId="10021"/>
    <cellStyle name="Notas 3 2 2 10" xfId="10022"/>
    <cellStyle name="Notas 3 2 2 11" xfId="10023"/>
    <cellStyle name="Notas 3 2 2 2" xfId="10024"/>
    <cellStyle name="Notas 3 2 2 2 10" xfId="10025"/>
    <cellStyle name="Notas 3 2 2 2 2" xfId="10026"/>
    <cellStyle name="Notas 3 2 2 2 3" xfId="10027"/>
    <cellStyle name="Notas 3 2 2 2 4" xfId="10028"/>
    <cellStyle name="Notas 3 2 2 2 5" xfId="10029"/>
    <cellStyle name="Notas 3 2 2 2 6" xfId="10030"/>
    <cellStyle name="Notas 3 2 2 2 7" xfId="10031"/>
    <cellStyle name="Notas 3 2 2 2 8" xfId="10032"/>
    <cellStyle name="Notas 3 2 2 2 9" xfId="10033"/>
    <cellStyle name="Notas 3 2 2 3" xfId="10034"/>
    <cellStyle name="Notas 3 2 2 3 2" xfId="10035"/>
    <cellStyle name="Notas 3 2 2 3 3" xfId="10036"/>
    <cellStyle name="Notas 3 2 2 4" xfId="10037"/>
    <cellStyle name="Notas 3 2 2 4 2" xfId="10038"/>
    <cellStyle name="Notas 3 2 2 5" xfId="10039"/>
    <cellStyle name="Notas 3 2 2 6" xfId="10040"/>
    <cellStyle name="Notas 3 2 2 7" xfId="10041"/>
    <cellStyle name="Notas 3 2 2 8" xfId="10042"/>
    <cellStyle name="Notas 3 2 2 9" xfId="10043"/>
    <cellStyle name="Notas 3 2 3" xfId="10044"/>
    <cellStyle name="Notas 3 2 3 10" xfId="10045"/>
    <cellStyle name="Notas 3 2 3 2" xfId="10046"/>
    <cellStyle name="Notas 3 2 3 3" xfId="10047"/>
    <cellStyle name="Notas 3 2 3 4" xfId="10048"/>
    <cellStyle name="Notas 3 2 3 5" xfId="10049"/>
    <cellStyle name="Notas 3 2 3 6" xfId="10050"/>
    <cellStyle name="Notas 3 2 3 7" xfId="10051"/>
    <cellStyle name="Notas 3 2 3 8" xfId="10052"/>
    <cellStyle name="Notas 3 2 3 9" xfId="10053"/>
    <cellStyle name="Notas 3 2 4" xfId="10054"/>
    <cellStyle name="Notas 3 2 4 2" xfId="10055"/>
    <cellStyle name="Notas 3 2 4 3" xfId="10056"/>
    <cellStyle name="Notas 3 2 5" xfId="10057"/>
    <cellStyle name="Notas 3 2 5 2" xfId="10058"/>
    <cellStyle name="Notas 3 2 6" xfId="10059"/>
    <cellStyle name="Notas 3 2 7" xfId="10060"/>
    <cellStyle name="Notas 3 2 8" xfId="10061"/>
    <cellStyle name="Notas 3 2 9" xfId="10062"/>
    <cellStyle name="Notas 3 3" xfId="10063"/>
    <cellStyle name="Notas 3 3 10" xfId="10064"/>
    <cellStyle name="Notas 3 3 11" xfId="10065"/>
    <cellStyle name="Notas 3 3 2" xfId="10066"/>
    <cellStyle name="Notas 3 3 2 10" xfId="10067"/>
    <cellStyle name="Notas 3 3 2 2" xfId="10068"/>
    <cellStyle name="Notas 3 3 2 3" xfId="10069"/>
    <cellStyle name="Notas 3 3 2 4" xfId="10070"/>
    <cellStyle name="Notas 3 3 2 5" xfId="10071"/>
    <cellStyle name="Notas 3 3 2 6" xfId="10072"/>
    <cellStyle name="Notas 3 3 2 7" xfId="10073"/>
    <cellStyle name="Notas 3 3 2 8" xfId="10074"/>
    <cellStyle name="Notas 3 3 2 9" xfId="10075"/>
    <cellStyle name="Notas 3 3 3" xfId="10076"/>
    <cellStyle name="Notas 3 3 3 2" xfId="10077"/>
    <cellStyle name="Notas 3 3 3 3" xfId="10078"/>
    <cellStyle name="Notas 3 3 4" xfId="10079"/>
    <cellStyle name="Notas 3 3 4 2" xfId="10080"/>
    <cellStyle name="Notas 3 3 5" xfId="10081"/>
    <cellStyle name="Notas 3 3 6" xfId="10082"/>
    <cellStyle name="Notas 3 3 7" xfId="10083"/>
    <cellStyle name="Notas 3 3 8" xfId="10084"/>
    <cellStyle name="Notas 3 3 9" xfId="10085"/>
    <cellStyle name="Notas 3 4" xfId="10086"/>
    <cellStyle name="Notas 3 4 10" xfId="10087"/>
    <cellStyle name="Notas 3 4 2" xfId="10088"/>
    <cellStyle name="Notas 3 4 3" xfId="10089"/>
    <cellStyle name="Notas 3 4 4" xfId="10090"/>
    <cellStyle name="Notas 3 4 5" xfId="10091"/>
    <cellStyle name="Notas 3 4 6" xfId="10092"/>
    <cellStyle name="Notas 3 4 7" xfId="10093"/>
    <cellStyle name="Notas 3 4 8" xfId="10094"/>
    <cellStyle name="Notas 3 4 9" xfId="10095"/>
    <cellStyle name="Notas 3 5" xfId="10096"/>
    <cellStyle name="Notas 3 5 2" xfId="10097"/>
    <cellStyle name="Notas 3 5 3" xfId="10098"/>
    <cellStyle name="Notas 3 6" xfId="10099"/>
    <cellStyle name="Notas 3 6 2" xfId="10100"/>
    <cellStyle name="Notas 3 7" xfId="10101"/>
    <cellStyle name="Notas 3 8" xfId="10102"/>
    <cellStyle name="Notas 3 9" xfId="10103"/>
    <cellStyle name="Notas 4" xfId="10104"/>
    <cellStyle name="Notas 4 10" xfId="10105"/>
    <cellStyle name="Notas 4 11" xfId="10106"/>
    <cellStyle name="Notas 4 2" xfId="10107"/>
    <cellStyle name="Notas 4 2 10" xfId="10108"/>
    <cellStyle name="Notas 4 2 2" xfId="10109"/>
    <cellStyle name="Notas 4 2 3" xfId="10110"/>
    <cellStyle name="Notas 4 2 4" xfId="10111"/>
    <cellStyle name="Notas 4 2 5" xfId="10112"/>
    <cellStyle name="Notas 4 2 6" xfId="10113"/>
    <cellStyle name="Notas 4 2 7" xfId="10114"/>
    <cellStyle name="Notas 4 2 8" xfId="10115"/>
    <cellStyle name="Notas 4 2 9" xfId="10116"/>
    <cellStyle name="Notas 4 3" xfId="10117"/>
    <cellStyle name="Notas 4 3 2" xfId="10118"/>
    <cellStyle name="Notas 4 3 3" xfId="10119"/>
    <cellStyle name="Notas 4 4" xfId="10120"/>
    <cellStyle name="Notas 4 4 2" xfId="10121"/>
    <cellStyle name="Notas 4 5" xfId="10122"/>
    <cellStyle name="Notas 4 6" xfId="10123"/>
    <cellStyle name="Notas 4 7" xfId="10124"/>
    <cellStyle name="Notas 4 8" xfId="10125"/>
    <cellStyle name="Notas 4 9" xfId="10126"/>
    <cellStyle name="Notas 5" xfId="10127"/>
    <cellStyle name="Notas 5 10" xfId="10128"/>
    <cellStyle name="Notas 5 2" xfId="10129"/>
    <cellStyle name="Notas 5 2 2" xfId="10130"/>
    <cellStyle name="Notas 5 3" xfId="10131"/>
    <cellStyle name="Notas 5 4" xfId="10132"/>
    <cellStyle name="Notas 5 5" xfId="10133"/>
    <cellStyle name="Notas 5 6" xfId="10134"/>
    <cellStyle name="Notas 5 7" xfId="10135"/>
    <cellStyle name="Notas 5 8" xfId="10136"/>
    <cellStyle name="Notas 5 9" xfId="10137"/>
    <cellStyle name="Notas 6" xfId="10138"/>
    <cellStyle name="Notas 6 2" xfId="10139"/>
    <cellStyle name="Notas 6 3" xfId="10140"/>
    <cellStyle name="Notas 7" xfId="10141"/>
    <cellStyle name="Notas 7 2" xfId="10142"/>
    <cellStyle name="Notas 8" xfId="10143"/>
    <cellStyle name="Notas 9" xfId="10144"/>
    <cellStyle name="Notas_2012 08 10 Equip List" xfId="10145"/>
    <cellStyle name="Note 10" xfId="10146"/>
    <cellStyle name="Note 10 2" xfId="10147"/>
    <cellStyle name="Note 10 2 10" xfId="10148"/>
    <cellStyle name="Note 10 2 11" xfId="10149"/>
    <cellStyle name="Note 10 2 2" xfId="10150"/>
    <cellStyle name="Note 10 2 2 10" xfId="10151"/>
    <cellStyle name="Note 10 2 2 2" xfId="10152"/>
    <cellStyle name="Note 10 2 2 3" xfId="10153"/>
    <cellStyle name="Note 10 2 2 4" xfId="10154"/>
    <cellStyle name="Note 10 2 2 5" xfId="10155"/>
    <cellStyle name="Note 10 2 2 6" xfId="10156"/>
    <cellStyle name="Note 10 2 2 7" xfId="10157"/>
    <cellStyle name="Note 10 2 2 8" xfId="10158"/>
    <cellStyle name="Note 10 2 2 9" xfId="10159"/>
    <cellStyle name="Note 10 2 3" xfId="10160"/>
    <cellStyle name="Note 10 2 4" xfId="10161"/>
    <cellStyle name="Note 10 2 5" xfId="10162"/>
    <cellStyle name="Note 10 2 6" xfId="10163"/>
    <cellStyle name="Note 10 2 7" xfId="10164"/>
    <cellStyle name="Note 10 2 8" xfId="10165"/>
    <cellStyle name="Note 10 2 9" xfId="10166"/>
    <cellStyle name="Note 10 3" xfId="10167"/>
    <cellStyle name="Note 10 3 10" xfId="10168"/>
    <cellStyle name="Note 10 3 11" xfId="10169"/>
    <cellStyle name="Note 10 3 2" xfId="10170"/>
    <cellStyle name="Note 10 3 2 10" xfId="10171"/>
    <cellStyle name="Note 10 3 2 2" xfId="10172"/>
    <cellStyle name="Note 10 3 2 3" xfId="10173"/>
    <cellStyle name="Note 10 3 2 4" xfId="10174"/>
    <cellStyle name="Note 10 3 2 5" xfId="10175"/>
    <cellStyle name="Note 10 3 2 6" xfId="10176"/>
    <cellStyle name="Note 10 3 2 7" xfId="10177"/>
    <cellStyle name="Note 10 3 2 8" xfId="10178"/>
    <cellStyle name="Note 10 3 2 9" xfId="10179"/>
    <cellStyle name="Note 10 3 3" xfId="10180"/>
    <cellStyle name="Note 10 3 4" xfId="10181"/>
    <cellStyle name="Note 10 3 5" xfId="10182"/>
    <cellStyle name="Note 10 3 6" xfId="10183"/>
    <cellStyle name="Note 10 3 7" xfId="10184"/>
    <cellStyle name="Note 10 3 8" xfId="10185"/>
    <cellStyle name="Note 10 3 9" xfId="10186"/>
    <cellStyle name="Note 10 4" xfId="10187"/>
    <cellStyle name="Note 10 4 10" xfId="10188"/>
    <cellStyle name="Note 10 4 11" xfId="10189"/>
    <cellStyle name="Note 10 4 2" xfId="10190"/>
    <cellStyle name="Note 10 4 2 10" xfId="10191"/>
    <cellStyle name="Note 10 4 2 2" xfId="10192"/>
    <cellStyle name="Note 10 4 2 3" xfId="10193"/>
    <cellStyle name="Note 10 4 2 4" xfId="10194"/>
    <cellStyle name="Note 10 4 2 5" xfId="10195"/>
    <cellStyle name="Note 10 4 2 6" xfId="10196"/>
    <cellStyle name="Note 10 4 2 7" xfId="10197"/>
    <cellStyle name="Note 10 4 2 8" xfId="10198"/>
    <cellStyle name="Note 10 4 2 9" xfId="10199"/>
    <cellStyle name="Note 10 4 3" xfId="10200"/>
    <cellStyle name="Note 10 4 4" xfId="10201"/>
    <cellStyle name="Note 10 4 5" xfId="10202"/>
    <cellStyle name="Note 10 4 6" xfId="10203"/>
    <cellStyle name="Note 10 4 7" xfId="10204"/>
    <cellStyle name="Note 10 4 8" xfId="10205"/>
    <cellStyle name="Note 10 4 9" xfId="10206"/>
    <cellStyle name="Note 11" xfId="10207"/>
    <cellStyle name="Note 11 2" xfId="10208"/>
    <cellStyle name="Note 11 2 10" xfId="10209"/>
    <cellStyle name="Note 11 2 11" xfId="10210"/>
    <cellStyle name="Note 11 2 2" xfId="10211"/>
    <cellStyle name="Note 11 2 2 10" xfId="10212"/>
    <cellStyle name="Note 11 2 2 2" xfId="10213"/>
    <cellStyle name="Note 11 2 2 3" xfId="10214"/>
    <cellStyle name="Note 11 2 2 4" xfId="10215"/>
    <cellStyle name="Note 11 2 2 5" xfId="10216"/>
    <cellStyle name="Note 11 2 2 6" xfId="10217"/>
    <cellStyle name="Note 11 2 2 7" xfId="10218"/>
    <cellStyle name="Note 11 2 2 8" xfId="10219"/>
    <cellStyle name="Note 11 2 2 9" xfId="10220"/>
    <cellStyle name="Note 11 2 3" xfId="10221"/>
    <cellStyle name="Note 11 2 4" xfId="10222"/>
    <cellStyle name="Note 11 2 5" xfId="10223"/>
    <cellStyle name="Note 11 2 6" xfId="10224"/>
    <cellStyle name="Note 11 2 7" xfId="10225"/>
    <cellStyle name="Note 11 2 8" xfId="10226"/>
    <cellStyle name="Note 11 2 9" xfId="10227"/>
    <cellStyle name="Note 11 3" xfId="10228"/>
    <cellStyle name="Note 11 3 10" xfId="10229"/>
    <cellStyle name="Note 11 3 11" xfId="10230"/>
    <cellStyle name="Note 11 3 2" xfId="10231"/>
    <cellStyle name="Note 11 3 2 10" xfId="10232"/>
    <cellStyle name="Note 11 3 2 2" xfId="10233"/>
    <cellStyle name="Note 11 3 2 3" xfId="10234"/>
    <cellStyle name="Note 11 3 2 4" xfId="10235"/>
    <cellStyle name="Note 11 3 2 5" xfId="10236"/>
    <cellStyle name="Note 11 3 2 6" xfId="10237"/>
    <cellStyle name="Note 11 3 2 7" xfId="10238"/>
    <cellStyle name="Note 11 3 2 8" xfId="10239"/>
    <cellStyle name="Note 11 3 2 9" xfId="10240"/>
    <cellStyle name="Note 11 3 3" xfId="10241"/>
    <cellStyle name="Note 11 3 4" xfId="10242"/>
    <cellStyle name="Note 11 3 5" xfId="10243"/>
    <cellStyle name="Note 11 3 6" xfId="10244"/>
    <cellStyle name="Note 11 3 7" xfId="10245"/>
    <cellStyle name="Note 11 3 8" xfId="10246"/>
    <cellStyle name="Note 11 3 9" xfId="10247"/>
    <cellStyle name="Note 11 4" xfId="10248"/>
    <cellStyle name="Note 11 4 10" xfId="10249"/>
    <cellStyle name="Note 11 4 11" xfId="10250"/>
    <cellStyle name="Note 11 4 2" xfId="10251"/>
    <cellStyle name="Note 11 4 2 10" xfId="10252"/>
    <cellStyle name="Note 11 4 2 2" xfId="10253"/>
    <cellStyle name="Note 11 4 2 3" xfId="10254"/>
    <cellStyle name="Note 11 4 2 4" xfId="10255"/>
    <cellStyle name="Note 11 4 2 5" xfId="10256"/>
    <cellStyle name="Note 11 4 2 6" xfId="10257"/>
    <cellStyle name="Note 11 4 2 7" xfId="10258"/>
    <cellStyle name="Note 11 4 2 8" xfId="10259"/>
    <cellStyle name="Note 11 4 2 9" xfId="10260"/>
    <cellStyle name="Note 11 4 3" xfId="10261"/>
    <cellStyle name="Note 11 4 4" xfId="10262"/>
    <cellStyle name="Note 11 4 5" xfId="10263"/>
    <cellStyle name="Note 11 4 6" xfId="10264"/>
    <cellStyle name="Note 11 4 7" xfId="10265"/>
    <cellStyle name="Note 11 4 8" xfId="10266"/>
    <cellStyle name="Note 11 4 9" xfId="10267"/>
    <cellStyle name="Note 12" xfId="10268"/>
    <cellStyle name="Note 12 2" xfId="10269"/>
    <cellStyle name="Note 12 2 10" xfId="10270"/>
    <cellStyle name="Note 12 2 11" xfId="10271"/>
    <cellStyle name="Note 12 2 2" xfId="10272"/>
    <cellStyle name="Note 12 2 2 10" xfId="10273"/>
    <cellStyle name="Note 12 2 2 2" xfId="10274"/>
    <cellStyle name="Note 12 2 2 3" xfId="10275"/>
    <cellStyle name="Note 12 2 2 4" xfId="10276"/>
    <cellStyle name="Note 12 2 2 5" xfId="10277"/>
    <cellStyle name="Note 12 2 2 6" xfId="10278"/>
    <cellStyle name="Note 12 2 2 7" xfId="10279"/>
    <cellStyle name="Note 12 2 2 8" xfId="10280"/>
    <cellStyle name="Note 12 2 2 9" xfId="10281"/>
    <cellStyle name="Note 12 2 3" xfId="10282"/>
    <cellStyle name="Note 12 2 4" xfId="10283"/>
    <cellStyle name="Note 12 2 5" xfId="10284"/>
    <cellStyle name="Note 12 2 6" xfId="10285"/>
    <cellStyle name="Note 12 2 7" xfId="10286"/>
    <cellStyle name="Note 12 2 8" xfId="10287"/>
    <cellStyle name="Note 12 2 9" xfId="10288"/>
    <cellStyle name="Note 12 3" xfId="10289"/>
    <cellStyle name="Note 12 3 10" xfId="10290"/>
    <cellStyle name="Note 12 3 11" xfId="10291"/>
    <cellStyle name="Note 12 3 2" xfId="10292"/>
    <cellStyle name="Note 12 3 2 10" xfId="10293"/>
    <cellStyle name="Note 12 3 2 2" xfId="10294"/>
    <cellStyle name="Note 12 3 2 3" xfId="10295"/>
    <cellStyle name="Note 12 3 2 4" xfId="10296"/>
    <cellStyle name="Note 12 3 2 5" xfId="10297"/>
    <cellStyle name="Note 12 3 2 6" xfId="10298"/>
    <cellStyle name="Note 12 3 2 7" xfId="10299"/>
    <cellStyle name="Note 12 3 2 8" xfId="10300"/>
    <cellStyle name="Note 12 3 2 9" xfId="10301"/>
    <cellStyle name="Note 12 3 3" xfId="10302"/>
    <cellStyle name="Note 12 3 4" xfId="10303"/>
    <cellStyle name="Note 12 3 5" xfId="10304"/>
    <cellStyle name="Note 12 3 6" xfId="10305"/>
    <cellStyle name="Note 12 3 7" xfId="10306"/>
    <cellStyle name="Note 12 3 8" xfId="10307"/>
    <cellStyle name="Note 12 3 9" xfId="10308"/>
    <cellStyle name="Note 12 4" xfId="10309"/>
    <cellStyle name="Note 12 4 10" xfId="10310"/>
    <cellStyle name="Note 12 4 11" xfId="10311"/>
    <cellStyle name="Note 12 4 2" xfId="10312"/>
    <cellStyle name="Note 12 4 2 10" xfId="10313"/>
    <cellStyle name="Note 12 4 2 2" xfId="10314"/>
    <cellStyle name="Note 12 4 2 3" xfId="10315"/>
    <cellStyle name="Note 12 4 2 4" xfId="10316"/>
    <cellStyle name="Note 12 4 2 5" xfId="10317"/>
    <cellStyle name="Note 12 4 2 6" xfId="10318"/>
    <cellStyle name="Note 12 4 2 7" xfId="10319"/>
    <cellStyle name="Note 12 4 2 8" xfId="10320"/>
    <cellStyle name="Note 12 4 2 9" xfId="10321"/>
    <cellStyle name="Note 12 4 3" xfId="10322"/>
    <cellStyle name="Note 12 4 4" xfId="10323"/>
    <cellStyle name="Note 12 4 5" xfId="10324"/>
    <cellStyle name="Note 12 4 6" xfId="10325"/>
    <cellStyle name="Note 12 4 7" xfId="10326"/>
    <cellStyle name="Note 12 4 8" xfId="10327"/>
    <cellStyle name="Note 12 4 9" xfId="10328"/>
    <cellStyle name="Note 13" xfId="10329"/>
    <cellStyle name="Note 13 2" xfId="10330"/>
    <cellStyle name="Note 13 2 10" xfId="10331"/>
    <cellStyle name="Note 13 2 11" xfId="10332"/>
    <cellStyle name="Note 13 2 2" xfId="10333"/>
    <cellStyle name="Note 13 2 2 10" xfId="10334"/>
    <cellStyle name="Note 13 2 2 2" xfId="10335"/>
    <cellStyle name="Note 13 2 2 3" xfId="10336"/>
    <cellStyle name="Note 13 2 2 4" xfId="10337"/>
    <cellStyle name="Note 13 2 2 5" xfId="10338"/>
    <cellStyle name="Note 13 2 2 6" xfId="10339"/>
    <cellStyle name="Note 13 2 2 7" xfId="10340"/>
    <cellStyle name="Note 13 2 2 8" xfId="10341"/>
    <cellStyle name="Note 13 2 2 9" xfId="10342"/>
    <cellStyle name="Note 13 2 3" xfId="10343"/>
    <cellStyle name="Note 13 2 4" xfId="10344"/>
    <cellStyle name="Note 13 2 5" xfId="10345"/>
    <cellStyle name="Note 13 2 6" xfId="10346"/>
    <cellStyle name="Note 13 2 7" xfId="10347"/>
    <cellStyle name="Note 13 2 8" xfId="10348"/>
    <cellStyle name="Note 13 2 9" xfId="10349"/>
    <cellStyle name="Note 13 3" xfId="10350"/>
    <cellStyle name="Note 13 3 10" xfId="10351"/>
    <cellStyle name="Note 13 3 11" xfId="10352"/>
    <cellStyle name="Note 13 3 2" xfId="10353"/>
    <cellStyle name="Note 13 3 2 10" xfId="10354"/>
    <cellStyle name="Note 13 3 2 2" xfId="10355"/>
    <cellStyle name="Note 13 3 2 3" xfId="10356"/>
    <cellStyle name="Note 13 3 2 4" xfId="10357"/>
    <cellStyle name="Note 13 3 2 5" xfId="10358"/>
    <cellStyle name="Note 13 3 2 6" xfId="10359"/>
    <cellStyle name="Note 13 3 2 7" xfId="10360"/>
    <cellStyle name="Note 13 3 2 8" xfId="10361"/>
    <cellStyle name="Note 13 3 2 9" xfId="10362"/>
    <cellStyle name="Note 13 3 3" xfId="10363"/>
    <cellStyle name="Note 13 3 4" xfId="10364"/>
    <cellStyle name="Note 13 3 5" xfId="10365"/>
    <cellStyle name="Note 13 3 6" xfId="10366"/>
    <cellStyle name="Note 13 3 7" xfId="10367"/>
    <cellStyle name="Note 13 3 8" xfId="10368"/>
    <cellStyle name="Note 13 3 9" xfId="10369"/>
    <cellStyle name="Note 2" xfId="10370"/>
    <cellStyle name="Note 2 10" xfId="10371"/>
    <cellStyle name="Note 2 11" xfId="10372"/>
    <cellStyle name="Note 2 12" xfId="10373"/>
    <cellStyle name="Note 2 13" xfId="10374"/>
    <cellStyle name="Note 2 2" xfId="10375"/>
    <cellStyle name="Note 2 2 2" xfId="10376"/>
    <cellStyle name="Note 2 2 2 2" xfId="10377"/>
    <cellStyle name="Note 2 3" xfId="10378"/>
    <cellStyle name="Note 2 3 2" xfId="10379"/>
    <cellStyle name="Note 2 4" xfId="10380"/>
    <cellStyle name="Note 2 4 10" xfId="10381"/>
    <cellStyle name="Note 2 4 11" xfId="10382"/>
    <cellStyle name="Note 2 4 12" xfId="10383"/>
    <cellStyle name="Note 2 4 2" xfId="10384"/>
    <cellStyle name="Note 2 4 2 10" xfId="10385"/>
    <cellStyle name="Note 2 4 2 11" xfId="10386"/>
    <cellStyle name="Note 2 4 2 2" xfId="10387"/>
    <cellStyle name="Note 2 4 2 2 10" xfId="10388"/>
    <cellStyle name="Note 2 4 2 2 2" xfId="10389"/>
    <cellStyle name="Note 2 4 2 2 3" xfId="10390"/>
    <cellStyle name="Note 2 4 2 2 4" xfId="10391"/>
    <cellStyle name="Note 2 4 2 2 5" xfId="10392"/>
    <cellStyle name="Note 2 4 2 2 6" xfId="10393"/>
    <cellStyle name="Note 2 4 2 2 7" xfId="10394"/>
    <cellStyle name="Note 2 4 2 2 8" xfId="10395"/>
    <cellStyle name="Note 2 4 2 2 9" xfId="10396"/>
    <cellStyle name="Note 2 4 2 3" xfId="10397"/>
    <cellStyle name="Note 2 4 2 3 2" xfId="10398"/>
    <cellStyle name="Note 2 4 2 3 3" xfId="10399"/>
    <cellStyle name="Note 2 4 2 4" xfId="10400"/>
    <cellStyle name="Note 2 4 2 4 2" xfId="10401"/>
    <cellStyle name="Note 2 4 2 5" xfId="10402"/>
    <cellStyle name="Note 2 4 2 6" xfId="10403"/>
    <cellStyle name="Note 2 4 2 7" xfId="10404"/>
    <cellStyle name="Note 2 4 2 8" xfId="10405"/>
    <cellStyle name="Note 2 4 2 9" xfId="10406"/>
    <cellStyle name="Note 2 4 3" xfId="10407"/>
    <cellStyle name="Note 2 4 3 10" xfId="10408"/>
    <cellStyle name="Note 2 4 3 2" xfId="10409"/>
    <cellStyle name="Note 2 4 3 3" xfId="10410"/>
    <cellStyle name="Note 2 4 3 4" xfId="10411"/>
    <cellStyle name="Note 2 4 3 5" xfId="10412"/>
    <cellStyle name="Note 2 4 3 6" xfId="10413"/>
    <cellStyle name="Note 2 4 3 7" xfId="10414"/>
    <cellStyle name="Note 2 4 3 8" xfId="10415"/>
    <cellStyle name="Note 2 4 3 9" xfId="10416"/>
    <cellStyle name="Note 2 4 4" xfId="10417"/>
    <cellStyle name="Note 2 4 4 2" xfId="10418"/>
    <cellStyle name="Note 2 4 4 3" xfId="10419"/>
    <cellStyle name="Note 2 4 5" xfId="10420"/>
    <cellStyle name="Note 2 4 5 2" xfId="10421"/>
    <cellStyle name="Note 2 4 6" xfId="10422"/>
    <cellStyle name="Note 2 4 7" xfId="10423"/>
    <cellStyle name="Note 2 4 8" xfId="10424"/>
    <cellStyle name="Note 2 4 9" xfId="10425"/>
    <cellStyle name="Note 2 5" xfId="10426"/>
    <cellStyle name="Note 2 5 10" xfId="10427"/>
    <cellStyle name="Note 2 5 11" xfId="10428"/>
    <cellStyle name="Note 2 5 2" xfId="10429"/>
    <cellStyle name="Note 2 5 2 10" xfId="10430"/>
    <cellStyle name="Note 2 5 2 2" xfId="10431"/>
    <cellStyle name="Note 2 5 2 3" xfId="10432"/>
    <cellStyle name="Note 2 5 2 4" xfId="10433"/>
    <cellStyle name="Note 2 5 2 5" xfId="10434"/>
    <cellStyle name="Note 2 5 2 6" xfId="10435"/>
    <cellStyle name="Note 2 5 2 7" xfId="10436"/>
    <cellStyle name="Note 2 5 2 8" xfId="10437"/>
    <cellStyle name="Note 2 5 2 9" xfId="10438"/>
    <cellStyle name="Note 2 5 3" xfId="10439"/>
    <cellStyle name="Note 2 5 3 2" xfId="10440"/>
    <cellStyle name="Note 2 5 3 3" xfId="10441"/>
    <cellStyle name="Note 2 5 4" xfId="10442"/>
    <cellStyle name="Note 2 5 4 2" xfId="10443"/>
    <cellStyle name="Note 2 5 5" xfId="10444"/>
    <cellStyle name="Note 2 5 6" xfId="10445"/>
    <cellStyle name="Note 2 5 7" xfId="10446"/>
    <cellStyle name="Note 2 5 8" xfId="10447"/>
    <cellStyle name="Note 2 5 9" xfId="10448"/>
    <cellStyle name="Note 2 6" xfId="10449"/>
    <cellStyle name="Note 2 6 10" xfId="10450"/>
    <cellStyle name="Note 2 6 2" xfId="10451"/>
    <cellStyle name="Note 2 6 2 2" xfId="10452"/>
    <cellStyle name="Note 2 6 3" xfId="10453"/>
    <cellStyle name="Note 2 6 4" xfId="10454"/>
    <cellStyle name="Note 2 6 5" xfId="10455"/>
    <cellStyle name="Note 2 6 6" xfId="10456"/>
    <cellStyle name="Note 2 6 7" xfId="10457"/>
    <cellStyle name="Note 2 6 8" xfId="10458"/>
    <cellStyle name="Note 2 6 9" xfId="10459"/>
    <cellStyle name="Note 2 7" xfId="10460"/>
    <cellStyle name="Note 2 7 2" xfId="10461"/>
    <cellStyle name="Note 2 7 3" xfId="10462"/>
    <cellStyle name="Note 2 8" xfId="10463"/>
    <cellStyle name="Note 2 8 2" xfId="10464"/>
    <cellStyle name="Note 2 9" xfId="10465"/>
    <cellStyle name="Note 2_BACK-UP" xfId="10466"/>
    <cellStyle name="Note 3" xfId="10467"/>
    <cellStyle name="Note 3 2" xfId="10468"/>
    <cellStyle name="Note 3 2 2" xfId="10469"/>
    <cellStyle name="Note 3 3" xfId="10470"/>
    <cellStyle name="Note 3 3 10" xfId="10471"/>
    <cellStyle name="Note 3 3 11" xfId="10472"/>
    <cellStyle name="Note 3 3 2" xfId="10473"/>
    <cellStyle name="Note 3 3 2 10" xfId="10474"/>
    <cellStyle name="Note 3 3 2 2" xfId="10475"/>
    <cellStyle name="Note 3 3 2 3" xfId="10476"/>
    <cellStyle name="Note 3 3 2 4" xfId="10477"/>
    <cellStyle name="Note 3 3 2 5" xfId="10478"/>
    <cellStyle name="Note 3 3 2 6" xfId="10479"/>
    <cellStyle name="Note 3 3 2 7" xfId="10480"/>
    <cellStyle name="Note 3 3 2 8" xfId="10481"/>
    <cellStyle name="Note 3 3 2 9" xfId="10482"/>
    <cellStyle name="Note 3 3 3" xfId="10483"/>
    <cellStyle name="Note 3 3 3 2" xfId="10484"/>
    <cellStyle name="Note 3 3 3 3" xfId="10485"/>
    <cellStyle name="Note 3 3 4" xfId="10486"/>
    <cellStyle name="Note 3 3 4 2" xfId="10487"/>
    <cellStyle name="Note 3 3 5" xfId="10488"/>
    <cellStyle name="Note 3 3 6" xfId="10489"/>
    <cellStyle name="Note 3 3 7" xfId="10490"/>
    <cellStyle name="Note 3 3 8" xfId="10491"/>
    <cellStyle name="Note 3 3 9" xfId="10492"/>
    <cellStyle name="Note 3 4" xfId="10493"/>
    <cellStyle name="Note 3 4 10" xfId="10494"/>
    <cellStyle name="Note 3 4 2" xfId="10495"/>
    <cellStyle name="Note 3 4 3" xfId="10496"/>
    <cellStyle name="Note 3 4 4" xfId="10497"/>
    <cellStyle name="Note 3 4 5" xfId="10498"/>
    <cellStyle name="Note 3 4 6" xfId="10499"/>
    <cellStyle name="Note 3 4 7" xfId="10500"/>
    <cellStyle name="Note 3 4 8" xfId="10501"/>
    <cellStyle name="Note 3 4 9" xfId="10502"/>
    <cellStyle name="Note 3 5" xfId="10503"/>
    <cellStyle name="Note 3 5 2" xfId="10504"/>
    <cellStyle name="Note 3 5 3" xfId="10505"/>
    <cellStyle name="Note 3 6" xfId="10506"/>
    <cellStyle name="Note 3 6 2" xfId="10507"/>
    <cellStyle name="Note 3 7" xfId="10508"/>
    <cellStyle name="Note 3 8" xfId="10509"/>
    <cellStyle name="Note 3_BACK-UP" xfId="10510"/>
    <cellStyle name="Note 4" xfId="10511"/>
    <cellStyle name="Note 4 10" xfId="10512"/>
    <cellStyle name="Note 4 11" xfId="10513"/>
    <cellStyle name="Note 4 12" xfId="10514"/>
    <cellStyle name="Note 4 13" xfId="10515"/>
    <cellStyle name="Note 4 2" xfId="10516"/>
    <cellStyle name="Note 4 2 10" xfId="10517"/>
    <cellStyle name="Note 4 2 11" xfId="10518"/>
    <cellStyle name="Note 4 2 2" xfId="10519"/>
    <cellStyle name="Note 4 2 2 10" xfId="10520"/>
    <cellStyle name="Note 4 2 2 2" xfId="10521"/>
    <cellStyle name="Note 4 2 2 3" xfId="10522"/>
    <cellStyle name="Note 4 2 2 4" xfId="10523"/>
    <cellStyle name="Note 4 2 2 5" xfId="10524"/>
    <cellStyle name="Note 4 2 2 6" xfId="10525"/>
    <cellStyle name="Note 4 2 2 7" xfId="10526"/>
    <cellStyle name="Note 4 2 2 8" xfId="10527"/>
    <cellStyle name="Note 4 2 2 9" xfId="10528"/>
    <cellStyle name="Note 4 2 3" xfId="10529"/>
    <cellStyle name="Note 4 2 4" xfId="10530"/>
    <cellStyle name="Note 4 2 5" xfId="10531"/>
    <cellStyle name="Note 4 2 6" xfId="10532"/>
    <cellStyle name="Note 4 2 7" xfId="10533"/>
    <cellStyle name="Note 4 2 8" xfId="10534"/>
    <cellStyle name="Note 4 2 9" xfId="10535"/>
    <cellStyle name="Note 4 3" xfId="10536"/>
    <cellStyle name="Note 4 3 10" xfId="10537"/>
    <cellStyle name="Note 4 3 11" xfId="10538"/>
    <cellStyle name="Note 4 3 2" xfId="10539"/>
    <cellStyle name="Note 4 3 2 10" xfId="10540"/>
    <cellStyle name="Note 4 3 2 2" xfId="10541"/>
    <cellStyle name="Note 4 3 2 3" xfId="10542"/>
    <cellStyle name="Note 4 3 2 4" xfId="10543"/>
    <cellStyle name="Note 4 3 2 5" xfId="10544"/>
    <cellStyle name="Note 4 3 2 6" xfId="10545"/>
    <cellStyle name="Note 4 3 2 7" xfId="10546"/>
    <cellStyle name="Note 4 3 2 8" xfId="10547"/>
    <cellStyle name="Note 4 3 2 9" xfId="10548"/>
    <cellStyle name="Note 4 3 3" xfId="10549"/>
    <cellStyle name="Note 4 3 4" xfId="10550"/>
    <cellStyle name="Note 4 3 5" xfId="10551"/>
    <cellStyle name="Note 4 3 6" xfId="10552"/>
    <cellStyle name="Note 4 3 7" xfId="10553"/>
    <cellStyle name="Note 4 3 8" xfId="10554"/>
    <cellStyle name="Note 4 3 9" xfId="10555"/>
    <cellStyle name="Note 4 4" xfId="10556"/>
    <cellStyle name="Note 4 4 10" xfId="10557"/>
    <cellStyle name="Note 4 4 2" xfId="10558"/>
    <cellStyle name="Note 4 4 3" xfId="10559"/>
    <cellStyle name="Note 4 4 4" xfId="10560"/>
    <cellStyle name="Note 4 4 5" xfId="10561"/>
    <cellStyle name="Note 4 4 6" xfId="10562"/>
    <cellStyle name="Note 4 4 7" xfId="10563"/>
    <cellStyle name="Note 4 4 8" xfId="10564"/>
    <cellStyle name="Note 4 4 9" xfId="10565"/>
    <cellStyle name="Note 4 5" xfId="10566"/>
    <cellStyle name="Note 4 6" xfId="10567"/>
    <cellStyle name="Note 4 7" xfId="10568"/>
    <cellStyle name="Note 4 8" xfId="10569"/>
    <cellStyle name="Note 4 9" xfId="10570"/>
    <cellStyle name="Note 4_BACK-UP" xfId="10571"/>
    <cellStyle name="Note 5" xfId="10572"/>
    <cellStyle name="Note 5 10" xfId="10573"/>
    <cellStyle name="Note 5 11" xfId="10574"/>
    <cellStyle name="Note 5 12" xfId="10575"/>
    <cellStyle name="Note 5 13" xfId="10576"/>
    <cellStyle name="Note 5 2" xfId="10577"/>
    <cellStyle name="Note 5 2 10" xfId="10578"/>
    <cellStyle name="Note 5 2 11" xfId="10579"/>
    <cellStyle name="Note 5 2 2" xfId="10580"/>
    <cellStyle name="Note 5 2 2 10" xfId="10581"/>
    <cellStyle name="Note 5 2 2 2" xfId="10582"/>
    <cellStyle name="Note 5 2 2 3" xfId="10583"/>
    <cellStyle name="Note 5 2 2 4" xfId="10584"/>
    <cellStyle name="Note 5 2 2 5" xfId="10585"/>
    <cellStyle name="Note 5 2 2 6" xfId="10586"/>
    <cellStyle name="Note 5 2 2 7" xfId="10587"/>
    <cellStyle name="Note 5 2 2 8" xfId="10588"/>
    <cellStyle name="Note 5 2 2 9" xfId="10589"/>
    <cellStyle name="Note 5 2 3" xfId="10590"/>
    <cellStyle name="Note 5 2 4" xfId="10591"/>
    <cellStyle name="Note 5 2 5" xfId="10592"/>
    <cellStyle name="Note 5 2 6" xfId="10593"/>
    <cellStyle name="Note 5 2 7" xfId="10594"/>
    <cellStyle name="Note 5 2 8" xfId="10595"/>
    <cellStyle name="Note 5 2 9" xfId="10596"/>
    <cellStyle name="Note 5 3" xfId="10597"/>
    <cellStyle name="Note 5 3 10" xfId="10598"/>
    <cellStyle name="Note 5 3 11" xfId="10599"/>
    <cellStyle name="Note 5 3 2" xfId="10600"/>
    <cellStyle name="Note 5 3 2 10" xfId="10601"/>
    <cellStyle name="Note 5 3 2 2" xfId="10602"/>
    <cellStyle name="Note 5 3 2 3" xfId="10603"/>
    <cellStyle name="Note 5 3 2 4" xfId="10604"/>
    <cellStyle name="Note 5 3 2 5" xfId="10605"/>
    <cellStyle name="Note 5 3 2 6" xfId="10606"/>
    <cellStyle name="Note 5 3 2 7" xfId="10607"/>
    <cellStyle name="Note 5 3 2 8" xfId="10608"/>
    <cellStyle name="Note 5 3 2 9" xfId="10609"/>
    <cellStyle name="Note 5 3 3" xfId="10610"/>
    <cellStyle name="Note 5 3 4" xfId="10611"/>
    <cellStyle name="Note 5 3 5" xfId="10612"/>
    <cellStyle name="Note 5 3 6" xfId="10613"/>
    <cellStyle name="Note 5 3 7" xfId="10614"/>
    <cellStyle name="Note 5 3 8" xfId="10615"/>
    <cellStyle name="Note 5 3 9" xfId="10616"/>
    <cellStyle name="Note 5 4" xfId="10617"/>
    <cellStyle name="Note 5 4 10" xfId="10618"/>
    <cellStyle name="Note 5 4 2" xfId="10619"/>
    <cellStyle name="Note 5 4 3" xfId="10620"/>
    <cellStyle name="Note 5 4 4" xfId="10621"/>
    <cellStyle name="Note 5 4 5" xfId="10622"/>
    <cellStyle name="Note 5 4 6" xfId="10623"/>
    <cellStyle name="Note 5 4 7" xfId="10624"/>
    <cellStyle name="Note 5 4 8" xfId="10625"/>
    <cellStyle name="Note 5 4 9" xfId="10626"/>
    <cellStyle name="Note 5 5" xfId="10627"/>
    <cellStyle name="Note 5 6" xfId="10628"/>
    <cellStyle name="Note 5 7" xfId="10629"/>
    <cellStyle name="Note 5 8" xfId="10630"/>
    <cellStyle name="Note 5 9" xfId="10631"/>
    <cellStyle name="Note 5_BACK-UP" xfId="10632"/>
    <cellStyle name="Note 6" xfId="10633"/>
    <cellStyle name="Note 6 10" xfId="10634"/>
    <cellStyle name="Note 6 11" xfId="10635"/>
    <cellStyle name="Note 6 12" xfId="10636"/>
    <cellStyle name="Note 6 13" xfId="10637"/>
    <cellStyle name="Note 6 2" xfId="10638"/>
    <cellStyle name="Note 6 2 10" xfId="10639"/>
    <cellStyle name="Note 6 2 11" xfId="10640"/>
    <cellStyle name="Note 6 2 2" xfId="10641"/>
    <cellStyle name="Note 6 2 2 10" xfId="10642"/>
    <cellStyle name="Note 6 2 2 2" xfId="10643"/>
    <cellStyle name="Note 6 2 2 3" xfId="10644"/>
    <cellStyle name="Note 6 2 2 4" xfId="10645"/>
    <cellStyle name="Note 6 2 2 5" xfId="10646"/>
    <cellStyle name="Note 6 2 2 6" xfId="10647"/>
    <cellStyle name="Note 6 2 2 7" xfId="10648"/>
    <cellStyle name="Note 6 2 2 8" xfId="10649"/>
    <cellStyle name="Note 6 2 2 9" xfId="10650"/>
    <cellStyle name="Note 6 2 3" xfId="10651"/>
    <cellStyle name="Note 6 2 4" xfId="10652"/>
    <cellStyle name="Note 6 2 5" xfId="10653"/>
    <cellStyle name="Note 6 2 6" xfId="10654"/>
    <cellStyle name="Note 6 2 7" xfId="10655"/>
    <cellStyle name="Note 6 2 8" xfId="10656"/>
    <cellStyle name="Note 6 2 9" xfId="10657"/>
    <cellStyle name="Note 6 3" xfId="10658"/>
    <cellStyle name="Note 6 3 10" xfId="10659"/>
    <cellStyle name="Note 6 3 11" xfId="10660"/>
    <cellStyle name="Note 6 3 2" xfId="10661"/>
    <cellStyle name="Note 6 3 2 10" xfId="10662"/>
    <cellStyle name="Note 6 3 2 2" xfId="10663"/>
    <cellStyle name="Note 6 3 2 3" xfId="10664"/>
    <cellStyle name="Note 6 3 2 4" xfId="10665"/>
    <cellStyle name="Note 6 3 2 5" xfId="10666"/>
    <cellStyle name="Note 6 3 2 6" xfId="10667"/>
    <cellStyle name="Note 6 3 2 7" xfId="10668"/>
    <cellStyle name="Note 6 3 2 8" xfId="10669"/>
    <cellStyle name="Note 6 3 2 9" xfId="10670"/>
    <cellStyle name="Note 6 3 3" xfId="10671"/>
    <cellStyle name="Note 6 3 4" xfId="10672"/>
    <cellStyle name="Note 6 3 5" xfId="10673"/>
    <cellStyle name="Note 6 3 6" xfId="10674"/>
    <cellStyle name="Note 6 3 7" xfId="10675"/>
    <cellStyle name="Note 6 3 8" xfId="10676"/>
    <cellStyle name="Note 6 3 9" xfId="10677"/>
    <cellStyle name="Note 6 4" xfId="10678"/>
    <cellStyle name="Note 6 4 10" xfId="10679"/>
    <cellStyle name="Note 6 4 2" xfId="10680"/>
    <cellStyle name="Note 6 4 3" xfId="10681"/>
    <cellStyle name="Note 6 4 4" xfId="10682"/>
    <cellStyle name="Note 6 4 5" xfId="10683"/>
    <cellStyle name="Note 6 4 6" xfId="10684"/>
    <cellStyle name="Note 6 4 7" xfId="10685"/>
    <cellStyle name="Note 6 4 8" xfId="10686"/>
    <cellStyle name="Note 6 4 9" xfId="10687"/>
    <cellStyle name="Note 6 5" xfId="10688"/>
    <cellStyle name="Note 6 6" xfId="10689"/>
    <cellStyle name="Note 6 7" xfId="10690"/>
    <cellStyle name="Note 6 8" xfId="10691"/>
    <cellStyle name="Note 6 9" xfId="10692"/>
    <cellStyle name="Note 6_BACK-UP" xfId="10693"/>
    <cellStyle name="Note 7" xfId="10694"/>
    <cellStyle name="Note 7 10" xfId="10695"/>
    <cellStyle name="Note 7 11" xfId="10696"/>
    <cellStyle name="Note 7 2" xfId="10697"/>
    <cellStyle name="Note 7 2 10" xfId="10698"/>
    <cellStyle name="Note 7 2 2" xfId="10699"/>
    <cellStyle name="Note 7 2 3" xfId="10700"/>
    <cellStyle name="Note 7 2 4" xfId="10701"/>
    <cellStyle name="Note 7 2 5" xfId="10702"/>
    <cellStyle name="Note 7 2 6" xfId="10703"/>
    <cellStyle name="Note 7 2 7" xfId="10704"/>
    <cellStyle name="Note 7 2 8" xfId="10705"/>
    <cellStyle name="Note 7 2 9" xfId="10706"/>
    <cellStyle name="Note 7 3" xfId="10707"/>
    <cellStyle name="Note 7 4" xfId="10708"/>
    <cellStyle name="Note 7 5" xfId="10709"/>
    <cellStyle name="Note 7 6" xfId="10710"/>
    <cellStyle name="Note 7 7" xfId="10711"/>
    <cellStyle name="Note 7 8" xfId="10712"/>
    <cellStyle name="Note 7 9" xfId="10713"/>
    <cellStyle name="Note 8" xfId="10714"/>
    <cellStyle name="Note 8 2" xfId="10715"/>
    <cellStyle name="Note 8 2 10" xfId="10716"/>
    <cellStyle name="Note 8 2 11" xfId="10717"/>
    <cellStyle name="Note 8 2 2" xfId="10718"/>
    <cellStyle name="Note 8 2 2 10" xfId="10719"/>
    <cellStyle name="Note 8 2 2 2" xfId="10720"/>
    <cellStyle name="Note 8 2 2 3" xfId="10721"/>
    <cellStyle name="Note 8 2 2 4" xfId="10722"/>
    <cellStyle name="Note 8 2 2 5" xfId="10723"/>
    <cellStyle name="Note 8 2 2 6" xfId="10724"/>
    <cellStyle name="Note 8 2 2 7" xfId="10725"/>
    <cellStyle name="Note 8 2 2 8" xfId="10726"/>
    <cellStyle name="Note 8 2 2 9" xfId="10727"/>
    <cellStyle name="Note 8 2 3" xfId="10728"/>
    <cellStyle name="Note 8 2 4" xfId="10729"/>
    <cellStyle name="Note 8 2 5" xfId="10730"/>
    <cellStyle name="Note 8 2 6" xfId="10731"/>
    <cellStyle name="Note 8 2 7" xfId="10732"/>
    <cellStyle name="Note 8 2 8" xfId="10733"/>
    <cellStyle name="Note 8 2 9" xfId="10734"/>
    <cellStyle name="Note 8 3" xfId="10735"/>
    <cellStyle name="Note 8 3 10" xfId="10736"/>
    <cellStyle name="Note 8 3 11" xfId="10737"/>
    <cellStyle name="Note 8 3 2" xfId="10738"/>
    <cellStyle name="Note 8 3 2 10" xfId="10739"/>
    <cellStyle name="Note 8 3 2 2" xfId="10740"/>
    <cellStyle name="Note 8 3 2 3" xfId="10741"/>
    <cellStyle name="Note 8 3 2 4" xfId="10742"/>
    <cellStyle name="Note 8 3 2 5" xfId="10743"/>
    <cellStyle name="Note 8 3 2 6" xfId="10744"/>
    <cellStyle name="Note 8 3 2 7" xfId="10745"/>
    <cellStyle name="Note 8 3 2 8" xfId="10746"/>
    <cellStyle name="Note 8 3 2 9" xfId="10747"/>
    <cellStyle name="Note 8 3 3" xfId="10748"/>
    <cellStyle name="Note 8 3 4" xfId="10749"/>
    <cellStyle name="Note 8 3 5" xfId="10750"/>
    <cellStyle name="Note 8 3 6" xfId="10751"/>
    <cellStyle name="Note 8 3 7" xfId="10752"/>
    <cellStyle name="Note 8 3 8" xfId="10753"/>
    <cellStyle name="Note 8 3 9" xfId="10754"/>
    <cellStyle name="Note 8 4" xfId="10755"/>
    <cellStyle name="Note 8 4 10" xfId="10756"/>
    <cellStyle name="Note 8 4 11" xfId="10757"/>
    <cellStyle name="Note 8 4 2" xfId="10758"/>
    <cellStyle name="Note 8 4 2 10" xfId="10759"/>
    <cellStyle name="Note 8 4 2 2" xfId="10760"/>
    <cellStyle name="Note 8 4 2 3" xfId="10761"/>
    <cellStyle name="Note 8 4 2 4" xfId="10762"/>
    <cellStyle name="Note 8 4 2 5" xfId="10763"/>
    <cellStyle name="Note 8 4 2 6" xfId="10764"/>
    <cellStyle name="Note 8 4 2 7" xfId="10765"/>
    <cellStyle name="Note 8 4 2 8" xfId="10766"/>
    <cellStyle name="Note 8 4 2 9" xfId="10767"/>
    <cellStyle name="Note 8 4 3" xfId="10768"/>
    <cellStyle name="Note 8 4 4" xfId="10769"/>
    <cellStyle name="Note 8 4 5" xfId="10770"/>
    <cellStyle name="Note 8 4 6" xfId="10771"/>
    <cellStyle name="Note 8 4 7" xfId="10772"/>
    <cellStyle name="Note 8 4 8" xfId="10773"/>
    <cellStyle name="Note 8 4 9" xfId="10774"/>
    <cellStyle name="Note 9" xfId="10775"/>
    <cellStyle name="Note 9 2" xfId="10776"/>
    <cellStyle name="Note 9 2 10" xfId="10777"/>
    <cellStyle name="Note 9 2 11" xfId="10778"/>
    <cellStyle name="Note 9 2 2" xfId="10779"/>
    <cellStyle name="Note 9 2 2 10" xfId="10780"/>
    <cellStyle name="Note 9 2 2 2" xfId="10781"/>
    <cellStyle name="Note 9 2 2 3" xfId="10782"/>
    <cellStyle name="Note 9 2 2 4" xfId="10783"/>
    <cellStyle name="Note 9 2 2 5" xfId="10784"/>
    <cellStyle name="Note 9 2 2 6" xfId="10785"/>
    <cellStyle name="Note 9 2 2 7" xfId="10786"/>
    <cellStyle name="Note 9 2 2 8" xfId="10787"/>
    <cellStyle name="Note 9 2 2 9" xfId="10788"/>
    <cellStyle name="Note 9 2 3" xfId="10789"/>
    <cellStyle name="Note 9 2 4" xfId="10790"/>
    <cellStyle name="Note 9 2 5" xfId="10791"/>
    <cellStyle name="Note 9 2 6" xfId="10792"/>
    <cellStyle name="Note 9 2 7" xfId="10793"/>
    <cellStyle name="Note 9 2 8" xfId="10794"/>
    <cellStyle name="Note 9 2 9" xfId="10795"/>
    <cellStyle name="Note 9 3" xfId="10796"/>
    <cellStyle name="Note 9 3 10" xfId="10797"/>
    <cellStyle name="Note 9 3 11" xfId="10798"/>
    <cellStyle name="Note 9 3 2" xfId="10799"/>
    <cellStyle name="Note 9 3 2 10" xfId="10800"/>
    <cellStyle name="Note 9 3 2 2" xfId="10801"/>
    <cellStyle name="Note 9 3 2 3" xfId="10802"/>
    <cellStyle name="Note 9 3 2 4" xfId="10803"/>
    <cellStyle name="Note 9 3 2 5" xfId="10804"/>
    <cellStyle name="Note 9 3 2 6" xfId="10805"/>
    <cellStyle name="Note 9 3 2 7" xfId="10806"/>
    <cellStyle name="Note 9 3 2 8" xfId="10807"/>
    <cellStyle name="Note 9 3 2 9" xfId="10808"/>
    <cellStyle name="Note 9 3 3" xfId="10809"/>
    <cellStyle name="Note 9 3 4" xfId="10810"/>
    <cellStyle name="Note 9 3 5" xfId="10811"/>
    <cellStyle name="Note 9 3 6" xfId="10812"/>
    <cellStyle name="Note 9 3 7" xfId="10813"/>
    <cellStyle name="Note 9 3 8" xfId="10814"/>
    <cellStyle name="Note 9 3 9" xfId="10815"/>
    <cellStyle name="Note 9 4" xfId="10816"/>
    <cellStyle name="Note 9 4 10" xfId="10817"/>
    <cellStyle name="Note 9 4 11" xfId="10818"/>
    <cellStyle name="Note 9 4 2" xfId="10819"/>
    <cellStyle name="Note 9 4 2 10" xfId="10820"/>
    <cellStyle name="Note 9 4 2 2" xfId="10821"/>
    <cellStyle name="Note 9 4 2 3" xfId="10822"/>
    <cellStyle name="Note 9 4 2 4" xfId="10823"/>
    <cellStyle name="Note 9 4 2 5" xfId="10824"/>
    <cellStyle name="Note 9 4 2 6" xfId="10825"/>
    <cellStyle name="Note 9 4 2 7" xfId="10826"/>
    <cellStyle name="Note 9 4 2 8" xfId="10827"/>
    <cellStyle name="Note 9 4 2 9" xfId="10828"/>
    <cellStyle name="Note 9 4 3" xfId="10829"/>
    <cellStyle name="Note 9 4 4" xfId="10830"/>
    <cellStyle name="Note 9 4 5" xfId="10831"/>
    <cellStyle name="Note 9 4 6" xfId="10832"/>
    <cellStyle name="Note 9 4 7" xfId="10833"/>
    <cellStyle name="Note 9 4 8" xfId="10834"/>
    <cellStyle name="Note 9 4 9" xfId="10835"/>
    <cellStyle name="NUM" xfId="10836"/>
    <cellStyle name="NUM 2" xfId="10837"/>
    <cellStyle name="NUM 3" xfId="10838"/>
    <cellStyle name="NUMBER" xfId="10839"/>
    <cellStyle name="Output 10" xfId="10840"/>
    <cellStyle name="Output 10 2" xfId="10841"/>
    <cellStyle name="Output 10 2 10" xfId="10842"/>
    <cellStyle name="Output 10 2 11" xfId="10843"/>
    <cellStyle name="Output 10 2 2" xfId="10844"/>
    <cellStyle name="Output 10 2 2 10" xfId="10845"/>
    <cellStyle name="Output 10 2 2 2" xfId="10846"/>
    <cellStyle name="Output 10 2 2 3" xfId="10847"/>
    <cellStyle name="Output 10 2 2 4" xfId="10848"/>
    <cellStyle name="Output 10 2 2 5" xfId="10849"/>
    <cellStyle name="Output 10 2 2 6" xfId="10850"/>
    <cellStyle name="Output 10 2 2 7" xfId="10851"/>
    <cellStyle name="Output 10 2 2 8" xfId="10852"/>
    <cellStyle name="Output 10 2 2 9" xfId="10853"/>
    <cellStyle name="Output 10 2 3" xfId="10854"/>
    <cellStyle name="Output 10 2 4" xfId="10855"/>
    <cellStyle name="Output 10 2 5" xfId="10856"/>
    <cellStyle name="Output 10 2 6" xfId="10857"/>
    <cellStyle name="Output 10 2 7" xfId="10858"/>
    <cellStyle name="Output 10 2 8" xfId="10859"/>
    <cellStyle name="Output 10 2 9" xfId="10860"/>
    <cellStyle name="Output 10 3" xfId="10861"/>
    <cellStyle name="Output 10 3 10" xfId="10862"/>
    <cellStyle name="Output 10 3 11" xfId="10863"/>
    <cellStyle name="Output 10 3 2" xfId="10864"/>
    <cellStyle name="Output 10 3 2 10" xfId="10865"/>
    <cellStyle name="Output 10 3 2 2" xfId="10866"/>
    <cellStyle name="Output 10 3 2 3" xfId="10867"/>
    <cellStyle name="Output 10 3 2 4" xfId="10868"/>
    <cellStyle name="Output 10 3 2 5" xfId="10869"/>
    <cellStyle name="Output 10 3 2 6" xfId="10870"/>
    <cellStyle name="Output 10 3 2 7" xfId="10871"/>
    <cellStyle name="Output 10 3 2 8" xfId="10872"/>
    <cellStyle name="Output 10 3 2 9" xfId="10873"/>
    <cellStyle name="Output 10 3 3" xfId="10874"/>
    <cellStyle name="Output 10 3 4" xfId="10875"/>
    <cellStyle name="Output 10 3 5" xfId="10876"/>
    <cellStyle name="Output 10 3 6" xfId="10877"/>
    <cellStyle name="Output 10 3 7" xfId="10878"/>
    <cellStyle name="Output 10 3 8" xfId="10879"/>
    <cellStyle name="Output 10 3 9" xfId="10880"/>
    <cellStyle name="Output 10 4" xfId="10881"/>
    <cellStyle name="Output 10 4 10" xfId="10882"/>
    <cellStyle name="Output 10 4 11" xfId="10883"/>
    <cellStyle name="Output 10 4 2" xfId="10884"/>
    <cellStyle name="Output 10 4 2 10" xfId="10885"/>
    <cellStyle name="Output 10 4 2 2" xfId="10886"/>
    <cellStyle name="Output 10 4 2 3" xfId="10887"/>
    <cellStyle name="Output 10 4 2 4" xfId="10888"/>
    <cellStyle name="Output 10 4 2 5" xfId="10889"/>
    <cellStyle name="Output 10 4 2 6" xfId="10890"/>
    <cellStyle name="Output 10 4 2 7" xfId="10891"/>
    <cellStyle name="Output 10 4 2 8" xfId="10892"/>
    <cellStyle name="Output 10 4 2 9" xfId="10893"/>
    <cellStyle name="Output 10 4 3" xfId="10894"/>
    <cellStyle name="Output 10 4 4" xfId="10895"/>
    <cellStyle name="Output 10 4 5" xfId="10896"/>
    <cellStyle name="Output 10 4 6" xfId="10897"/>
    <cellStyle name="Output 10 4 7" xfId="10898"/>
    <cellStyle name="Output 10 4 8" xfId="10899"/>
    <cellStyle name="Output 10 4 9" xfId="10900"/>
    <cellStyle name="Output 11" xfId="10901"/>
    <cellStyle name="Output 11 2" xfId="10902"/>
    <cellStyle name="Output 11 2 10" xfId="10903"/>
    <cellStyle name="Output 11 2 11" xfId="10904"/>
    <cellStyle name="Output 11 2 2" xfId="10905"/>
    <cellStyle name="Output 11 2 2 10" xfId="10906"/>
    <cellStyle name="Output 11 2 2 2" xfId="10907"/>
    <cellStyle name="Output 11 2 2 3" xfId="10908"/>
    <cellStyle name="Output 11 2 2 4" xfId="10909"/>
    <cellStyle name="Output 11 2 2 5" xfId="10910"/>
    <cellStyle name="Output 11 2 2 6" xfId="10911"/>
    <cellStyle name="Output 11 2 2 7" xfId="10912"/>
    <cellStyle name="Output 11 2 2 8" xfId="10913"/>
    <cellStyle name="Output 11 2 2 9" xfId="10914"/>
    <cellStyle name="Output 11 2 3" xfId="10915"/>
    <cellStyle name="Output 11 2 4" xfId="10916"/>
    <cellStyle name="Output 11 2 5" xfId="10917"/>
    <cellStyle name="Output 11 2 6" xfId="10918"/>
    <cellStyle name="Output 11 2 7" xfId="10919"/>
    <cellStyle name="Output 11 2 8" xfId="10920"/>
    <cellStyle name="Output 11 2 9" xfId="10921"/>
    <cellStyle name="Output 11 3" xfId="10922"/>
    <cellStyle name="Output 11 3 10" xfId="10923"/>
    <cellStyle name="Output 11 3 11" xfId="10924"/>
    <cellStyle name="Output 11 3 2" xfId="10925"/>
    <cellStyle name="Output 11 3 2 10" xfId="10926"/>
    <cellStyle name="Output 11 3 2 2" xfId="10927"/>
    <cellStyle name="Output 11 3 2 3" xfId="10928"/>
    <cellStyle name="Output 11 3 2 4" xfId="10929"/>
    <cellStyle name="Output 11 3 2 5" xfId="10930"/>
    <cellStyle name="Output 11 3 2 6" xfId="10931"/>
    <cellStyle name="Output 11 3 2 7" xfId="10932"/>
    <cellStyle name="Output 11 3 2 8" xfId="10933"/>
    <cellStyle name="Output 11 3 2 9" xfId="10934"/>
    <cellStyle name="Output 11 3 3" xfId="10935"/>
    <cellStyle name="Output 11 3 4" xfId="10936"/>
    <cellStyle name="Output 11 3 5" xfId="10937"/>
    <cellStyle name="Output 11 3 6" xfId="10938"/>
    <cellStyle name="Output 11 3 7" xfId="10939"/>
    <cellStyle name="Output 11 3 8" xfId="10940"/>
    <cellStyle name="Output 11 3 9" xfId="10941"/>
    <cellStyle name="Output 11 4" xfId="10942"/>
    <cellStyle name="Output 11 4 10" xfId="10943"/>
    <cellStyle name="Output 11 4 11" xfId="10944"/>
    <cellStyle name="Output 11 4 2" xfId="10945"/>
    <cellStyle name="Output 11 4 2 10" xfId="10946"/>
    <cellStyle name="Output 11 4 2 2" xfId="10947"/>
    <cellStyle name="Output 11 4 2 3" xfId="10948"/>
    <cellStyle name="Output 11 4 2 4" xfId="10949"/>
    <cellStyle name="Output 11 4 2 5" xfId="10950"/>
    <cellStyle name="Output 11 4 2 6" xfId="10951"/>
    <cellStyle name="Output 11 4 2 7" xfId="10952"/>
    <cellStyle name="Output 11 4 2 8" xfId="10953"/>
    <cellStyle name="Output 11 4 2 9" xfId="10954"/>
    <cellStyle name="Output 11 4 3" xfId="10955"/>
    <cellStyle name="Output 11 4 4" xfId="10956"/>
    <cellStyle name="Output 11 4 5" xfId="10957"/>
    <cellStyle name="Output 11 4 6" xfId="10958"/>
    <cellStyle name="Output 11 4 7" xfId="10959"/>
    <cellStyle name="Output 11 4 8" xfId="10960"/>
    <cellStyle name="Output 11 4 9" xfId="10961"/>
    <cellStyle name="Output 12" xfId="10962"/>
    <cellStyle name="Output 12 2" xfId="10963"/>
    <cellStyle name="Output 12 2 10" xfId="10964"/>
    <cellStyle name="Output 12 2 11" xfId="10965"/>
    <cellStyle name="Output 12 2 2" xfId="10966"/>
    <cellStyle name="Output 12 2 2 10" xfId="10967"/>
    <cellStyle name="Output 12 2 2 2" xfId="10968"/>
    <cellStyle name="Output 12 2 2 3" xfId="10969"/>
    <cellStyle name="Output 12 2 2 4" xfId="10970"/>
    <cellStyle name="Output 12 2 2 5" xfId="10971"/>
    <cellStyle name="Output 12 2 2 6" xfId="10972"/>
    <cellStyle name="Output 12 2 2 7" xfId="10973"/>
    <cellStyle name="Output 12 2 2 8" xfId="10974"/>
    <cellStyle name="Output 12 2 2 9" xfId="10975"/>
    <cellStyle name="Output 12 2 3" xfId="10976"/>
    <cellStyle name="Output 12 2 4" xfId="10977"/>
    <cellStyle name="Output 12 2 5" xfId="10978"/>
    <cellStyle name="Output 12 2 6" xfId="10979"/>
    <cellStyle name="Output 12 2 7" xfId="10980"/>
    <cellStyle name="Output 12 2 8" xfId="10981"/>
    <cellStyle name="Output 12 2 9" xfId="10982"/>
    <cellStyle name="Output 12 3" xfId="10983"/>
    <cellStyle name="Output 12 3 10" xfId="10984"/>
    <cellStyle name="Output 12 3 11" xfId="10985"/>
    <cellStyle name="Output 12 3 2" xfId="10986"/>
    <cellStyle name="Output 12 3 2 10" xfId="10987"/>
    <cellStyle name="Output 12 3 2 2" xfId="10988"/>
    <cellStyle name="Output 12 3 2 3" xfId="10989"/>
    <cellStyle name="Output 12 3 2 4" xfId="10990"/>
    <cellStyle name="Output 12 3 2 5" xfId="10991"/>
    <cellStyle name="Output 12 3 2 6" xfId="10992"/>
    <cellStyle name="Output 12 3 2 7" xfId="10993"/>
    <cellStyle name="Output 12 3 2 8" xfId="10994"/>
    <cellStyle name="Output 12 3 2 9" xfId="10995"/>
    <cellStyle name="Output 12 3 3" xfId="10996"/>
    <cellStyle name="Output 12 3 4" xfId="10997"/>
    <cellStyle name="Output 12 3 5" xfId="10998"/>
    <cellStyle name="Output 12 3 6" xfId="10999"/>
    <cellStyle name="Output 12 3 7" xfId="11000"/>
    <cellStyle name="Output 12 3 8" xfId="11001"/>
    <cellStyle name="Output 12 3 9" xfId="11002"/>
    <cellStyle name="Output 12 4" xfId="11003"/>
    <cellStyle name="Output 12 4 10" xfId="11004"/>
    <cellStyle name="Output 12 4 11" xfId="11005"/>
    <cellStyle name="Output 12 4 2" xfId="11006"/>
    <cellStyle name="Output 12 4 2 10" xfId="11007"/>
    <cellStyle name="Output 12 4 2 2" xfId="11008"/>
    <cellStyle name="Output 12 4 2 3" xfId="11009"/>
    <cellStyle name="Output 12 4 2 4" xfId="11010"/>
    <cellStyle name="Output 12 4 2 5" xfId="11011"/>
    <cellStyle name="Output 12 4 2 6" xfId="11012"/>
    <cellStyle name="Output 12 4 2 7" xfId="11013"/>
    <cellStyle name="Output 12 4 2 8" xfId="11014"/>
    <cellStyle name="Output 12 4 2 9" xfId="11015"/>
    <cellStyle name="Output 12 4 3" xfId="11016"/>
    <cellStyle name="Output 12 4 4" xfId="11017"/>
    <cellStyle name="Output 12 4 5" xfId="11018"/>
    <cellStyle name="Output 12 4 6" xfId="11019"/>
    <cellStyle name="Output 12 4 7" xfId="11020"/>
    <cellStyle name="Output 12 4 8" xfId="11021"/>
    <cellStyle name="Output 12 4 9" xfId="11022"/>
    <cellStyle name="Output 13" xfId="11023"/>
    <cellStyle name="Output 13 2" xfId="11024"/>
    <cellStyle name="Output 13 2 10" xfId="11025"/>
    <cellStyle name="Output 13 2 11" xfId="11026"/>
    <cellStyle name="Output 13 2 2" xfId="11027"/>
    <cellStyle name="Output 13 2 2 10" xfId="11028"/>
    <cellStyle name="Output 13 2 2 2" xfId="11029"/>
    <cellStyle name="Output 13 2 2 3" xfId="11030"/>
    <cellStyle name="Output 13 2 2 4" xfId="11031"/>
    <cellStyle name="Output 13 2 2 5" xfId="11032"/>
    <cellStyle name="Output 13 2 2 6" xfId="11033"/>
    <cellStyle name="Output 13 2 2 7" xfId="11034"/>
    <cellStyle name="Output 13 2 2 8" xfId="11035"/>
    <cellStyle name="Output 13 2 2 9" xfId="11036"/>
    <cellStyle name="Output 13 2 3" xfId="11037"/>
    <cellStyle name="Output 13 2 4" xfId="11038"/>
    <cellStyle name="Output 13 2 5" xfId="11039"/>
    <cellStyle name="Output 13 2 6" xfId="11040"/>
    <cellStyle name="Output 13 2 7" xfId="11041"/>
    <cellStyle name="Output 13 2 8" xfId="11042"/>
    <cellStyle name="Output 13 2 9" xfId="11043"/>
    <cellStyle name="Output 13 3" xfId="11044"/>
    <cellStyle name="Output 13 3 10" xfId="11045"/>
    <cellStyle name="Output 13 3 11" xfId="11046"/>
    <cellStyle name="Output 13 3 2" xfId="11047"/>
    <cellStyle name="Output 13 3 2 10" xfId="11048"/>
    <cellStyle name="Output 13 3 2 2" xfId="11049"/>
    <cellStyle name="Output 13 3 2 3" xfId="11050"/>
    <cellStyle name="Output 13 3 2 4" xfId="11051"/>
    <cellStyle name="Output 13 3 2 5" xfId="11052"/>
    <cellStyle name="Output 13 3 2 6" xfId="11053"/>
    <cellStyle name="Output 13 3 2 7" xfId="11054"/>
    <cellStyle name="Output 13 3 2 8" xfId="11055"/>
    <cellStyle name="Output 13 3 2 9" xfId="11056"/>
    <cellStyle name="Output 13 3 3" xfId="11057"/>
    <cellStyle name="Output 13 3 4" xfId="11058"/>
    <cellStyle name="Output 13 3 5" xfId="11059"/>
    <cellStyle name="Output 13 3 6" xfId="11060"/>
    <cellStyle name="Output 13 3 7" xfId="11061"/>
    <cellStyle name="Output 13 3 8" xfId="11062"/>
    <cellStyle name="Output 13 3 9" xfId="11063"/>
    <cellStyle name="Output 2" xfId="11064"/>
    <cellStyle name="Output 2 10" xfId="11065"/>
    <cellStyle name="Output 2 11" xfId="11066"/>
    <cellStyle name="Output 2 2" xfId="11067"/>
    <cellStyle name="Output 2 2 10" xfId="11068"/>
    <cellStyle name="Output 2 2 11" xfId="11069"/>
    <cellStyle name="Output 2 2 12" xfId="11070"/>
    <cellStyle name="Output 2 2 2" xfId="11071"/>
    <cellStyle name="Output 2 2 2 10" xfId="11072"/>
    <cellStyle name="Output 2 2 2 2" xfId="11073"/>
    <cellStyle name="Output 2 2 2 2 2" xfId="11074"/>
    <cellStyle name="Output 2 2 2 3" xfId="11075"/>
    <cellStyle name="Output 2 2 2 3 2" xfId="11076"/>
    <cellStyle name="Output 2 2 2 4" xfId="11077"/>
    <cellStyle name="Output 2 2 2 5" xfId="11078"/>
    <cellStyle name="Output 2 2 2 6" xfId="11079"/>
    <cellStyle name="Output 2 2 2 7" xfId="11080"/>
    <cellStyle name="Output 2 2 2 8" xfId="11081"/>
    <cellStyle name="Output 2 2 2 9" xfId="11082"/>
    <cellStyle name="Output 2 2 3" xfId="11083"/>
    <cellStyle name="Output 2 2 3 2" xfId="11084"/>
    <cellStyle name="Output 2 2 3 2 2" xfId="11085"/>
    <cellStyle name="Output 2 2 3 3" xfId="11086"/>
    <cellStyle name="Output 2 2 3 3 2" xfId="11087"/>
    <cellStyle name="Output 2 2 3 4" xfId="11088"/>
    <cellStyle name="Output 2 2 4" xfId="11089"/>
    <cellStyle name="Output 2 2 4 2" xfId="11090"/>
    <cellStyle name="Output 2 2 4 2 2" xfId="11091"/>
    <cellStyle name="Output 2 2 4 3" xfId="11092"/>
    <cellStyle name="Output 2 2 4 3 2" xfId="11093"/>
    <cellStyle name="Output 2 2 4 4" xfId="11094"/>
    <cellStyle name="Output 2 2 5" xfId="11095"/>
    <cellStyle name="Output 2 2 5 2" xfId="11096"/>
    <cellStyle name="Output 2 2 6" xfId="11097"/>
    <cellStyle name="Output 2 2 6 2" xfId="11098"/>
    <cellStyle name="Output 2 2 7" xfId="11099"/>
    <cellStyle name="Output 2 2 8" xfId="11100"/>
    <cellStyle name="Output 2 2 9" xfId="11101"/>
    <cellStyle name="Output 2 3" xfId="11102"/>
    <cellStyle name="Output 2 3 10" xfId="11103"/>
    <cellStyle name="Output 2 3 11" xfId="11104"/>
    <cellStyle name="Output 2 3 2" xfId="11105"/>
    <cellStyle name="Output 2 3 2 10" xfId="11106"/>
    <cellStyle name="Output 2 3 2 2" xfId="11107"/>
    <cellStyle name="Output 2 3 2 2 2" xfId="11108"/>
    <cellStyle name="Output 2 3 2 3" xfId="11109"/>
    <cellStyle name="Output 2 3 2 3 2" xfId="11110"/>
    <cellStyle name="Output 2 3 2 4" xfId="11111"/>
    <cellStyle name="Output 2 3 2 5" xfId="11112"/>
    <cellStyle name="Output 2 3 2 6" xfId="11113"/>
    <cellStyle name="Output 2 3 2 7" xfId="11114"/>
    <cellStyle name="Output 2 3 2 8" xfId="11115"/>
    <cellStyle name="Output 2 3 2 9" xfId="11116"/>
    <cellStyle name="Output 2 3 3" xfId="11117"/>
    <cellStyle name="Output 2 3 3 2" xfId="11118"/>
    <cellStyle name="Output 2 3 4" xfId="11119"/>
    <cellStyle name="Output 2 3 4 2" xfId="11120"/>
    <cellStyle name="Output 2 3 5" xfId="11121"/>
    <cellStyle name="Output 2 3 6" xfId="11122"/>
    <cellStyle name="Output 2 3 7" xfId="11123"/>
    <cellStyle name="Output 2 3 8" xfId="11124"/>
    <cellStyle name="Output 2 3 9" xfId="11125"/>
    <cellStyle name="Output 2 4" xfId="11126"/>
    <cellStyle name="Output 2 4 10" xfId="11127"/>
    <cellStyle name="Output 2 4 2" xfId="11128"/>
    <cellStyle name="Output 2 4 2 2" xfId="11129"/>
    <cellStyle name="Output 2 4 3" xfId="11130"/>
    <cellStyle name="Output 2 4 3 2" xfId="11131"/>
    <cellStyle name="Output 2 4 4" xfId="11132"/>
    <cellStyle name="Output 2 4 5" xfId="11133"/>
    <cellStyle name="Output 2 4 6" xfId="11134"/>
    <cellStyle name="Output 2 4 7" xfId="11135"/>
    <cellStyle name="Output 2 4 8" xfId="11136"/>
    <cellStyle name="Output 2 4 9" xfId="11137"/>
    <cellStyle name="Output 2 5" xfId="11138"/>
    <cellStyle name="Output 2 5 2" xfId="11139"/>
    <cellStyle name="Output 2 5 2 2" xfId="11140"/>
    <cellStyle name="Output 2 5 3" xfId="11141"/>
    <cellStyle name="Output 2 5 3 2" xfId="11142"/>
    <cellStyle name="Output 2 5 4" xfId="11143"/>
    <cellStyle name="Output 2 6" xfId="11144"/>
    <cellStyle name="Output 2 6 2" xfId="11145"/>
    <cellStyle name="Output 2 7" xfId="11146"/>
    <cellStyle name="Output 2 7 2" xfId="11147"/>
    <cellStyle name="Output 2 8" xfId="11148"/>
    <cellStyle name="Output 2 9" xfId="11149"/>
    <cellStyle name="Output 2_Pad 110 Estimate - DBM Check" xfId="11150"/>
    <cellStyle name="Output 3" xfId="11151"/>
    <cellStyle name="Output 3 10" xfId="11152"/>
    <cellStyle name="Output 3 11" xfId="11153"/>
    <cellStyle name="Output 3 12" xfId="11154"/>
    <cellStyle name="Output 3 13" xfId="11155"/>
    <cellStyle name="Output 3 2" xfId="11156"/>
    <cellStyle name="Output 3 2 10" xfId="11157"/>
    <cellStyle name="Output 3 2 11" xfId="11158"/>
    <cellStyle name="Output 3 2 2" xfId="11159"/>
    <cellStyle name="Output 3 2 2 10" xfId="11160"/>
    <cellStyle name="Output 3 2 2 2" xfId="11161"/>
    <cellStyle name="Output 3 2 2 3" xfId="11162"/>
    <cellStyle name="Output 3 2 2 4" xfId="11163"/>
    <cellStyle name="Output 3 2 2 5" xfId="11164"/>
    <cellStyle name="Output 3 2 2 6" xfId="11165"/>
    <cellStyle name="Output 3 2 2 7" xfId="11166"/>
    <cellStyle name="Output 3 2 2 8" xfId="11167"/>
    <cellStyle name="Output 3 2 2 9" xfId="11168"/>
    <cellStyle name="Output 3 2 3" xfId="11169"/>
    <cellStyle name="Output 3 2 4" xfId="11170"/>
    <cellStyle name="Output 3 2 5" xfId="11171"/>
    <cellStyle name="Output 3 2 6" xfId="11172"/>
    <cellStyle name="Output 3 2 7" xfId="11173"/>
    <cellStyle name="Output 3 2 8" xfId="11174"/>
    <cellStyle name="Output 3 2 9" xfId="11175"/>
    <cellStyle name="Output 3 3" xfId="11176"/>
    <cellStyle name="Output 3 3 10" xfId="11177"/>
    <cellStyle name="Output 3 3 11" xfId="11178"/>
    <cellStyle name="Output 3 3 2" xfId="11179"/>
    <cellStyle name="Output 3 3 2 10" xfId="11180"/>
    <cellStyle name="Output 3 3 2 2" xfId="11181"/>
    <cellStyle name="Output 3 3 2 3" xfId="11182"/>
    <cellStyle name="Output 3 3 2 4" xfId="11183"/>
    <cellStyle name="Output 3 3 2 5" xfId="11184"/>
    <cellStyle name="Output 3 3 2 6" xfId="11185"/>
    <cellStyle name="Output 3 3 2 7" xfId="11186"/>
    <cellStyle name="Output 3 3 2 8" xfId="11187"/>
    <cellStyle name="Output 3 3 2 9" xfId="11188"/>
    <cellStyle name="Output 3 3 3" xfId="11189"/>
    <cellStyle name="Output 3 3 4" xfId="11190"/>
    <cellStyle name="Output 3 3 5" xfId="11191"/>
    <cellStyle name="Output 3 3 6" xfId="11192"/>
    <cellStyle name="Output 3 3 7" xfId="11193"/>
    <cellStyle name="Output 3 3 8" xfId="11194"/>
    <cellStyle name="Output 3 3 9" xfId="11195"/>
    <cellStyle name="Output 3 4" xfId="11196"/>
    <cellStyle name="Output 3 4 10" xfId="11197"/>
    <cellStyle name="Output 3 4 2" xfId="11198"/>
    <cellStyle name="Output 3 4 3" xfId="11199"/>
    <cellStyle name="Output 3 4 4" xfId="11200"/>
    <cellStyle name="Output 3 4 5" xfId="11201"/>
    <cellStyle name="Output 3 4 6" xfId="11202"/>
    <cellStyle name="Output 3 4 7" xfId="11203"/>
    <cellStyle name="Output 3 4 8" xfId="11204"/>
    <cellStyle name="Output 3 4 9" xfId="11205"/>
    <cellStyle name="Output 3 5" xfId="11206"/>
    <cellStyle name="Output 3 6" xfId="11207"/>
    <cellStyle name="Output 3 7" xfId="11208"/>
    <cellStyle name="Output 3 8" xfId="11209"/>
    <cellStyle name="Output 3 9" xfId="11210"/>
    <cellStyle name="Output 3_Pad 110 Estimate - DBM Check" xfId="11211"/>
    <cellStyle name="Output 4" xfId="11212"/>
    <cellStyle name="Output 4 10" xfId="11213"/>
    <cellStyle name="Output 4 11" xfId="11214"/>
    <cellStyle name="Output 4 12" xfId="11215"/>
    <cellStyle name="Output 4 13" xfId="11216"/>
    <cellStyle name="Output 4 2" xfId="11217"/>
    <cellStyle name="Output 4 2 10" xfId="11218"/>
    <cellStyle name="Output 4 2 11" xfId="11219"/>
    <cellStyle name="Output 4 2 2" xfId="11220"/>
    <cellStyle name="Output 4 2 2 10" xfId="11221"/>
    <cellStyle name="Output 4 2 2 2" xfId="11222"/>
    <cellStyle name="Output 4 2 2 3" xfId="11223"/>
    <cellStyle name="Output 4 2 2 4" xfId="11224"/>
    <cellStyle name="Output 4 2 2 5" xfId="11225"/>
    <cellStyle name="Output 4 2 2 6" xfId="11226"/>
    <cellStyle name="Output 4 2 2 7" xfId="11227"/>
    <cellStyle name="Output 4 2 2 8" xfId="11228"/>
    <cellStyle name="Output 4 2 2 9" xfId="11229"/>
    <cellStyle name="Output 4 2 3" xfId="11230"/>
    <cellStyle name="Output 4 2 4" xfId="11231"/>
    <cellStyle name="Output 4 2 5" xfId="11232"/>
    <cellStyle name="Output 4 2 6" xfId="11233"/>
    <cellStyle name="Output 4 2 7" xfId="11234"/>
    <cellStyle name="Output 4 2 8" xfId="11235"/>
    <cellStyle name="Output 4 2 9" xfId="11236"/>
    <cellStyle name="Output 4 3" xfId="11237"/>
    <cellStyle name="Output 4 3 10" xfId="11238"/>
    <cellStyle name="Output 4 3 11" xfId="11239"/>
    <cellStyle name="Output 4 3 2" xfId="11240"/>
    <cellStyle name="Output 4 3 2 10" xfId="11241"/>
    <cellStyle name="Output 4 3 2 2" xfId="11242"/>
    <cellStyle name="Output 4 3 2 3" xfId="11243"/>
    <cellStyle name="Output 4 3 2 4" xfId="11244"/>
    <cellStyle name="Output 4 3 2 5" xfId="11245"/>
    <cellStyle name="Output 4 3 2 6" xfId="11246"/>
    <cellStyle name="Output 4 3 2 7" xfId="11247"/>
    <cellStyle name="Output 4 3 2 8" xfId="11248"/>
    <cellStyle name="Output 4 3 2 9" xfId="11249"/>
    <cellStyle name="Output 4 3 3" xfId="11250"/>
    <cellStyle name="Output 4 3 4" xfId="11251"/>
    <cellStyle name="Output 4 3 5" xfId="11252"/>
    <cellStyle name="Output 4 3 6" xfId="11253"/>
    <cellStyle name="Output 4 3 7" xfId="11254"/>
    <cellStyle name="Output 4 3 8" xfId="11255"/>
    <cellStyle name="Output 4 3 9" xfId="11256"/>
    <cellStyle name="Output 4 4" xfId="11257"/>
    <cellStyle name="Output 4 4 10" xfId="11258"/>
    <cellStyle name="Output 4 4 2" xfId="11259"/>
    <cellStyle name="Output 4 4 3" xfId="11260"/>
    <cellStyle name="Output 4 4 4" xfId="11261"/>
    <cellStyle name="Output 4 4 5" xfId="11262"/>
    <cellStyle name="Output 4 4 6" xfId="11263"/>
    <cellStyle name="Output 4 4 7" xfId="11264"/>
    <cellStyle name="Output 4 4 8" xfId="11265"/>
    <cellStyle name="Output 4 4 9" xfId="11266"/>
    <cellStyle name="Output 4 5" xfId="11267"/>
    <cellStyle name="Output 4 6" xfId="11268"/>
    <cellStyle name="Output 4 7" xfId="11269"/>
    <cellStyle name="Output 4 8" xfId="11270"/>
    <cellStyle name="Output 4 9" xfId="11271"/>
    <cellStyle name="Output 4_Pad 110 Estimate - DBM Check" xfId="11272"/>
    <cellStyle name="Output 5" xfId="11273"/>
    <cellStyle name="Output 5 10" xfId="11274"/>
    <cellStyle name="Output 5 11" xfId="11275"/>
    <cellStyle name="Output 5 12" xfId="11276"/>
    <cellStyle name="Output 5 13" xfId="11277"/>
    <cellStyle name="Output 5 2" xfId="11278"/>
    <cellStyle name="Output 5 2 10" xfId="11279"/>
    <cellStyle name="Output 5 2 11" xfId="11280"/>
    <cellStyle name="Output 5 2 2" xfId="11281"/>
    <cellStyle name="Output 5 2 2 10" xfId="11282"/>
    <cellStyle name="Output 5 2 2 2" xfId="11283"/>
    <cellStyle name="Output 5 2 2 3" xfId="11284"/>
    <cellStyle name="Output 5 2 2 4" xfId="11285"/>
    <cellStyle name="Output 5 2 2 5" xfId="11286"/>
    <cellStyle name="Output 5 2 2 6" xfId="11287"/>
    <cellStyle name="Output 5 2 2 7" xfId="11288"/>
    <cellStyle name="Output 5 2 2 8" xfId="11289"/>
    <cellStyle name="Output 5 2 2 9" xfId="11290"/>
    <cellStyle name="Output 5 2 3" xfId="11291"/>
    <cellStyle name="Output 5 2 4" xfId="11292"/>
    <cellStyle name="Output 5 2 5" xfId="11293"/>
    <cellStyle name="Output 5 2 6" xfId="11294"/>
    <cellStyle name="Output 5 2 7" xfId="11295"/>
    <cellStyle name="Output 5 2 8" xfId="11296"/>
    <cellStyle name="Output 5 2 9" xfId="11297"/>
    <cellStyle name="Output 5 3" xfId="11298"/>
    <cellStyle name="Output 5 3 10" xfId="11299"/>
    <cellStyle name="Output 5 3 11" xfId="11300"/>
    <cellStyle name="Output 5 3 2" xfId="11301"/>
    <cellStyle name="Output 5 3 2 10" xfId="11302"/>
    <cellStyle name="Output 5 3 2 2" xfId="11303"/>
    <cellStyle name="Output 5 3 2 3" xfId="11304"/>
    <cellStyle name="Output 5 3 2 4" xfId="11305"/>
    <cellStyle name="Output 5 3 2 5" xfId="11306"/>
    <cellStyle name="Output 5 3 2 6" xfId="11307"/>
    <cellStyle name="Output 5 3 2 7" xfId="11308"/>
    <cellStyle name="Output 5 3 2 8" xfId="11309"/>
    <cellStyle name="Output 5 3 2 9" xfId="11310"/>
    <cellStyle name="Output 5 3 3" xfId="11311"/>
    <cellStyle name="Output 5 3 4" xfId="11312"/>
    <cellStyle name="Output 5 3 5" xfId="11313"/>
    <cellStyle name="Output 5 3 6" xfId="11314"/>
    <cellStyle name="Output 5 3 7" xfId="11315"/>
    <cellStyle name="Output 5 3 8" xfId="11316"/>
    <cellStyle name="Output 5 3 9" xfId="11317"/>
    <cellStyle name="Output 5 4" xfId="11318"/>
    <cellStyle name="Output 5 4 10" xfId="11319"/>
    <cellStyle name="Output 5 4 2" xfId="11320"/>
    <cellStyle name="Output 5 4 3" xfId="11321"/>
    <cellStyle name="Output 5 4 4" xfId="11322"/>
    <cellStyle name="Output 5 4 5" xfId="11323"/>
    <cellStyle name="Output 5 4 6" xfId="11324"/>
    <cellStyle name="Output 5 4 7" xfId="11325"/>
    <cellStyle name="Output 5 4 8" xfId="11326"/>
    <cellStyle name="Output 5 4 9" xfId="11327"/>
    <cellStyle name="Output 5 5" xfId="11328"/>
    <cellStyle name="Output 5 6" xfId="11329"/>
    <cellStyle name="Output 5 7" xfId="11330"/>
    <cellStyle name="Output 5 8" xfId="11331"/>
    <cellStyle name="Output 5 9" xfId="11332"/>
    <cellStyle name="Output 5_Pad 110 Estimate - DBM Check" xfId="11333"/>
    <cellStyle name="Output 6" xfId="11334"/>
    <cellStyle name="Output 6 10" xfId="11335"/>
    <cellStyle name="Output 6 11" xfId="11336"/>
    <cellStyle name="Output 6 12" xfId="11337"/>
    <cellStyle name="Output 6 13" xfId="11338"/>
    <cellStyle name="Output 6 2" xfId="11339"/>
    <cellStyle name="Output 6 2 10" xfId="11340"/>
    <cellStyle name="Output 6 2 11" xfId="11341"/>
    <cellStyle name="Output 6 2 2" xfId="11342"/>
    <cellStyle name="Output 6 2 2 10" xfId="11343"/>
    <cellStyle name="Output 6 2 2 2" xfId="11344"/>
    <cellStyle name="Output 6 2 2 3" xfId="11345"/>
    <cellStyle name="Output 6 2 2 4" xfId="11346"/>
    <cellStyle name="Output 6 2 2 5" xfId="11347"/>
    <cellStyle name="Output 6 2 2 6" xfId="11348"/>
    <cellStyle name="Output 6 2 2 7" xfId="11349"/>
    <cellStyle name="Output 6 2 2 8" xfId="11350"/>
    <cellStyle name="Output 6 2 2 9" xfId="11351"/>
    <cellStyle name="Output 6 2 3" xfId="11352"/>
    <cellStyle name="Output 6 2 4" xfId="11353"/>
    <cellStyle name="Output 6 2 5" xfId="11354"/>
    <cellStyle name="Output 6 2 6" xfId="11355"/>
    <cellStyle name="Output 6 2 7" xfId="11356"/>
    <cellStyle name="Output 6 2 8" xfId="11357"/>
    <cellStyle name="Output 6 2 9" xfId="11358"/>
    <cellStyle name="Output 6 3" xfId="11359"/>
    <cellStyle name="Output 6 3 10" xfId="11360"/>
    <cellStyle name="Output 6 3 11" xfId="11361"/>
    <cellStyle name="Output 6 3 2" xfId="11362"/>
    <cellStyle name="Output 6 3 2 10" xfId="11363"/>
    <cellStyle name="Output 6 3 2 2" xfId="11364"/>
    <cellStyle name="Output 6 3 2 3" xfId="11365"/>
    <cellStyle name="Output 6 3 2 4" xfId="11366"/>
    <cellStyle name="Output 6 3 2 5" xfId="11367"/>
    <cellStyle name="Output 6 3 2 6" xfId="11368"/>
    <cellStyle name="Output 6 3 2 7" xfId="11369"/>
    <cellStyle name="Output 6 3 2 8" xfId="11370"/>
    <cellStyle name="Output 6 3 2 9" xfId="11371"/>
    <cellStyle name="Output 6 3 3" xfId="11372"/>
    <cellStyle name="Output 6 3 4" xfId="11373"/>
    <cellStyle name="Output 6 3 5" xfId="11374"/>
    <cellStyle name="Output 6 3 6" xfId="11375"/>
    <cellStyle name="Output 6 3 7" xfId="11376"/>
    <cellStyle name="Output 6 3 8" xfId="11377"/>
    <cellStyle name="Output 6 3 9" xfId="11378"/>
    <cellStyle name="Output 6 4" xfId="11379"/>
    <cellStyle name="Output 6 4 10" xfId="11380"/>
    <cellStyle name="Output 6 4 2" xfId="11381"/>
    <cellStyle name="Output 6 4 3" xfId="11382"/>
    <cellStyle name="Output 6 4 4" xfId="11383"/>
    <cellStyle name="Output 6 4 5" xfId="11384"/>
    <cellStyle name="Output 6 4 6" xfId="11385"/>
    <cellStyle name="Output 6 4 7" xfId="11386"/>
    <cellStyle name="Output 6 4 8" xfId="11387"/>
    <cellStyle name="Output 6 4 9" xfId="11388"/>
    <cellStyle name="Output 6 5" xfId="11389"/>
    <cellStyle name="Output 6 6" xfId="11390"/>
    <cellStyle name="Output 6 7" xfId="11391"/>
    <cellStyle name="Output 6 8" xfId="11392"/>
    <cellStyle name="Output 6 9" xfId="11393"/>
    <cellStyle name="Output 6_Pad 110 Estimate - DBM Check" xfId="11394"/>
    <cellStyle name="Output 7" xfId="11395"/>
    <cellStyle name="Output 7 10" xfId="11396"/>
    <cellStyle name="Output 7 11" xfId="11397"/>
    <cellStyle name="Output 7 2" xfId="11398"/>
    <cellStyle name="Output 7 2 10" xfId="11399"/>
    <cellStyle name="Output 7 2 2" xfId="11400"/>
    <cellStyle name="Output 7 2 3" xfId="11401"/>
    <cellStyle name="Output 7 2 4" xfId="11402"/>
    <cellStyle name="Output 7 2 5" xfId="11403"/>
    <cellStyle name="Output 7 2 6" xfId="11404"/>
    <cellStyle name="Output 7 2 7" xfId="11405"/>
    <cellStyle name="Output 7 2 8" xfId="11406"/>
    <cellStyle name="Output 7 2 9" xfId="11407"/>
    <cellStyle name="Output 7 3" xfId="11408"/>
    <cellStyle name="Output 7 4" xfId="11409"/>
    <cellStyle name="Output 7 5" xfId="11410"/>
    <cellStyle name="Output 7 6" xfId="11411"/>
    <cellStyle name="Output 7 7" xfId="11412"/>
    <cellStyle name="Output 7 8" xfId="11413"/>
    <cellStyle name="Output 7 9" xfId="11414"/>
    <cellStyle name="Output 8" xfId="11415"/>
    <cellStyle name="Output 8 2" xfId="11416"/>
    <cellStyle name="Output 8 2 10" xfId="11417"/>
    <cellStyle name="Output 8 2 11" xfId="11418"/>
    <cellStyle name="Output 8 2 2" xfId="11419"/>
    <cellStyle name="Output 8 2 2 10" xfId="11420"/>
    <cellStyle name="Output 8 2 2 2" xfId="11421"/>
    <cellStyle name="Output 8 2 2 3" xfId="11422"/>
    <cellStyle name="Output 8 2 2 4" xfId="11423"/>
    <cellStyle name="Output 8 2 2 5" xfId="11424"/>
    <cellStyle name="Output 8 2 2 6" xfId="11425"/>
    <cellStyle name="Output 8 2 2 7" xfId="11426"/>
    <cellStyle name="Output 8 2 2 8" xfId="11427"/>
    <cellStyle name="Output 8 2 2 9" xfId="11428"/>
    <cellStyle name="Output 8 2 3" xfId="11429"/>
    <cellStyle name="Output 8 2 4" xfId="11430"/>
    <cellStyle name="Output 8 2 5" xfId="11431"/>
    <cellStyle name="Output 8 2 6" xfId="11432"/>
    <cellStyle name="Output 8 2 7" xfId="11433"/>
    <cellStyle name="Output 8 2 8" xfId="11434"/>
    <cellStyle name="Output 8 2 9" xfId="11435"/>
    <cellStyle name="Output 8 3" xfId="11436"/>
    <cellStyle name="Output 8 3 10" xfId="11437"/>
    <cellStyle name="Output 8 3 11" xfId="11438"/>
    <cellStyle name="Output 8 3 2" xfId="11439"/>
    <cellStyle name="Output 8 3 2 10" xfId="11440"/>
    <cellStyle name="Output 8 3 2 2" xfId="11441"/>
    <cellStyle name="Output 8 3 2 3" xfId="11442"/>
    <cellStyle name="Output 8 3 2 4" xfId="11443"/>
    <cellStyle name="Output 8 3 2 5" xfId="11444"/>
    <cellStyle name="Output 8 3 2 6" xfId="11445"/>
    <cellStyle name="Output 8 3 2 7" xfId="11446"/>
    <cellStyle name="Output 8 3 2 8" xfId="11447"/>
    <cellStyle name="Output 8 3 2 9" xfId="11448"/>
    <cellStyle name="Output 8 3 3" xfId="11449"/>
    <cellStyle name="Output 8 3 4" xfId="11450"/>
    <cellStyle name="Output 8 3 5" xfId="11451"/>
    <cellStyle name="Output 8 3 6" xfId="11452"/>
    <cellStyle name="Output 8 3 7" xfId="11453"/>
    <cellStyle name="Output 8 3 8" xfId="11454"/>
    <cellStyle name="Output 8 3 9" xfId="11455"/>
    <cellStyle name="Output 8 4" xfId="11456"/>
    <cellStyle name="Output 8 4 10" xfId="11457"/>
    <cellStyle name="Output 8 4 11" xfId="11458"/>
    <cellStyle name="Output 8 4 2" xfId="11459"/>
    <cellStyle name="Output 8 4 2 10" xfId="11460"/>
    <cellStyle name="Output 8 4 2 2" xfId="11461"/>
    <cellStyle name="Output 8 4 2 3" xfId="11462"/>
    <cellStyle name="Output 8 4 2 4" xfId="11463"/>
    <cellStyle name="Output 8 4 2 5" xfId="11464"/>
    <cellStyle name="Output 8 4 2 6" xfId="11465"/>
    <cellStyle name="Output 8 4 2 7" xfId="11466"/>
    <cellStyle name="Output 8 4 2 8" xfId="11467"/>
    <cellStyle name="Output 8 4 2 9" xfId="11468"/>
    <cellStyle name="Output 8 4 3" xfId="11469"/>
    <cellStyle name="Output 8 4 4" xfId="11470"/>
    <cellStyle name="Output 8 4 5" xfId="11471"/>
    <cellStyle name="Output 8 4 6" xfId="11472"/>
    <cellStyle name="Output 8 4 7" xfId="11473"/>
    <cellStyle name="Output 8 4 8" xfId="11474"/>
    <cellStyle name="Output 8 4 9" xfId="11475"/>
    <cellStyle name="Output 9" xfId="11476"/>
    <cellStyle name="Output 9 2" xfId="11477"/>
    <cellStyle name="Output 9 2 10" xfId="11478"/>
    <cellStyle name="Output 9 2 11" xfId="11479"/>
    <cellStyle name="Output 9 2 2" xfId="11480"/>
    <cellStyle name="Output 9 2 2 10" xfId="11481"/>
    <cellStyle name="Output 9 2 2 2" xfId="11482"/>
    <cellStyle name="Output 9 2 2 3" xfId="11483"/>
    <cellStyle name="Output 9 2 2 4" xfId="11484"/>
    <cellStyle name="Output 9 2 2 5" xfId="11485"/>
    <cellStyle name="Output 9 2 2 6" xfId="11486"/>
    <cellStyle name="Output 9 2 2 7" xfId="11487"/>
    <cellStyle name="Output 9 2 2 8" xfId="11488"/>
    <cellStyle name="Output 9 2 2 9" xfId="11489"/>
    <cellStyle name="Output 9 2 3" xfId="11490"/>
    <cellStyle name="Output 9 2 4" xfId="11491"/>
    <cellStyle name="Output 9 2 5" xfId="11492"/>
    <cellStyle name="Output 9 2 6" xfId="11493"/>
    <cellStyle name="Output 9 2 7" xfId="11494"/>
    <cellStyle name="Output 9 2 8" xfId="11495"/>
    <cellStyle name="Output 9 2 9" xfId="11496"/>
    <cellStyle name="Output 9 3" xfId="11497"/>
    <cellStyle name="Output 9 3 10" xfId="11498"/>
    <cellStyle name="Output 9 3 11" xfId="11499"/>
    <cellStyle name="Output 9 3 2" xfId="11500"/>
    <cellStyle name="Output 9 3 2 10" xfId="11501"/>
    <cellStyle name="Output 9 3 2 2" xfId="11502"/>
    <cellStyle name="Output 9 3 2 3" xfId="11503"/>
    <cellStyle name="Output 9 3 2 4" xfId="11504"/>
    <cellStyle name="Output 9 3 2 5" xfId="11505"/>
    <cellStyle name="Output 9 3 2 6" xfId="11506"/>
    <cellStyle name="Output 9 3 2 7" xfId="11507"/>
    <cellStyle name="Output 9 3 2 8" xfId="11508"/>
    <cellStyle name="Output 9 3 2 9" xfId="11509"/>
    <cellStyle name="Output 9 3 3" xfId="11510"/>
    <cellStyle name="Output 9 3 4" xfId="11511"/>
    <cellStyle name="Output 9 3 5" xfId="11512"/>
    <cellStyle name="Output 9 3 6" xfId="11513"/>
    <cellStyle name="Output 9 3 7" xfId="11514"/>
    <cellStyle name="Output 9 3 8" xfId="11515"/>
    <cellStyle name="Output 9 3 9" xfId="11516"/>
    <cellStyle name="Output 9 4" xfId="11517"/>
    <cellStyle name="Output 9 4 10" xfId="11518"/>
    <cellStyle name="Output 9 4 11" xfId="11519"/>
    <cellStyle name="Output 9 4 2" xfId="11520"/>
    <cellStyle name="Output 9 4 2 10" xfId="11521"/>
    <cellStyle name="Output 9 4 2 2" xfId="11522"/>
    <cellStyle name="Output 9 4 2 3" xfId="11523"/>
    <cellStyle name="Output 9 4 2 4" xfId="11524"/>
    <cellStyle name="Output 9 4 2 5" xfId="11525"/>
    <cellStyle name="Output 9 4 2 6" xfId="11526"/>
    <cellStyle name="Output 9 4 2 7" xfId="11527"/>
    <cellStyle name="Output 9 4 2 8" xfId="11528"/>
    <cellStyle name="Output 9 4 2 9" xfId="11529"/>
    <cellStyle name="Output 9 4 3" xfId="11530"/>
    <cellStyle name="Output 9 4 4" xfId="11531"/>
    <cellStyle name="Output 9 4 5" xfId="11532"/>
    <cellStyle name="Output 9 4 6" xfId="11533"/>
    <cellStyle name="Output 9 4 7" xfId="11534"/>
    <cellStyle name="Output 9 4 8" xfId="11535"/>
    <cellStyle name="Output 9 4 9" xfId="11536"/>
    <cellStyle name="P $,(0)" xfId="11537"/>
    <cellStyle name="P $,(0) 2" xfId="11538"/>
    <cellStyle name="P $,(0) 3" xfId="11539"/>
    <cellStyle name="P $,(0) 4" xfId="11540"/>
    <cellStyle name="parsons" xfId="11541"/>
    <cellStyle name="Percent" xfId="2" builtinId="5"/>
    <cellStyle name="Percent [0]" xfId="11542"/>
    <cellStyle name="Percent [00]" xfId="11543"/>
    <cellStyle name="Percent [1]" xfId="11544"/>
    <cellStyle name="Percent [1] 2" xfId="11545"/>
    <cellStyle name="Percent [1] 2 2" xfId="11546"/>
    <cellStyle name="Percent [1] 2 3" xfId="11547"/>
    <cellStyle name="Percent [1] 2 4" xfId="11548"/>
    <cellStyle name="Percent [1] 2 5" xfId="11549"/>
    <cellStyle name="Percent [1] 3" xfId="11550"/>
    <cellStyle name="Percent [1] 4" xfId="11551"/>
    <cellStyle name="Percent [1] 5" xfId="11552"/>
    <cellStyle name="Percent [1] 6" xfId="11553"/>
    <cellStyle name="Percent [2]" xfId="11554"/>
    <cellStyle name="Percent [2] 2" xfId="11555"/>
    <cellStyle name="Percent [2] 3" xfId="11556"/>
    <cellStyle name="Percent [2] 3 2" xfId="11557"/>
    <cellStyle name="Percent [2] 4" xfId="11558"/>
    <cellStyle name="Percent [2] 4 2" xfId="11559"/>
    <cellStyle name="Percent 10" xfId="11560"/>
    <cellStyle name="Percent 11" xfId="11561"/>
    <cellStyle name="Percent 12" xfId="11562"/>
    <cellStyle name="Percent 13" xfId="11563"/>
    <cellStyle name="Percent 14" xfId="11564"/>
    <cellStyle name="Percent 15" xfId="11565"/>
    <cellStyle name="Percent 15 2" xfId="11566"/>
    <cellStyle name="Percent 16" xfId="11567"/>
    <cellStyle name="Percent 17" xfId="11568"/>
    <cellStyle name="Percent 18" xfId="11569"/>
    <cellStyle name="Percent 19" xfId="11570"/>
    <cellStyle name="Percent 2" xfId="11571"/>
    <cellStyle name="Percent 2 2" xfId="11572"/>
    <cellStyle name="Percent 2 2 2" xfId="11573"/>
    <cellStyle name="Percent 2 2 2 2" xfId="11574"/>
    <cellStyle name="Percent 2 3" xfId="11575"/>
    <cellStyle name="Percent 2 3 2" xfId="11576"/>
    <cellStyle name="Percent 2 4" xfId="11577"/>
    <cellStyle name="Percent 2 5" xfId="11578"/>
    <cellStyle name="Percent 2 6" xfId="11579"/>
    <cellStyle name="Percent 2 7" xfId="11580"/>
    <cellStyle name="Percent 2 8" xfId="11581"/>
    <cellStyle name="Percent 2 9" xfId="11582"/>
    <cellStyle name="Percent 20" xfId="11583"/>
    <cellStyle name="Percent 21" xfId="11584"/>
    <cellStyle name="Percent 22" xfId="11585"/>
    <cellStyle name="Percent 23" xfId="11586"/>
    <cellStyle name="Percent 24" xfId="11587"/>
    <cellStyle name="Percent 24 2" xfId="11588"/>
    <cellStyle name="Percent 25" xfId="11589"/>
    <cellStyle name="Percent 25 2" xfId="11590"/>
    <cellStyle name="Percent 26" xfId="11591"/>
    <cellStyle name="Percent 26 2" xfId="11592"/>
    <cellStyle name="Percent 27" xfId="11593"/>
    <cellStyle name="Percent 27 2" xfId="11594"/>
    <cellStyle name="Percent 28" xfId="11595"/>
    <cellStyle name="Percent 28 2" xfId="11596"/>
    <cellStyle name="Percent 29" xfId="11597"/>
    <cellStyle name="Percent 29 2" xfId="11598"/>
    <cellStyle name="Percent 3" xfId="11599"/>
    <cellStyle name="Percent 3 2" xfId="11600"/>
    <cellStyle name="Percent 3 2 2" xfId="11601"/>
    <cellStyle name="Percent 3 3" xfId="11602"/>
    <cellStyle name="Percent 3 4" xfId="11603"/>
    <cellStyle name="Percent 3 5" xfId="11604"/>
    <cellStyle name="Percent 3 6" xfId="11605"/>
    <cellStyle name="Percent 3 7" xfId="11606"/>
    <cellStyle name="Percent 30" xfId="11607"/>
    <cellStyle name="Percent 30 2" xfId="11608"/>
    <cellStyle name="Percent 31" xfId="11609"/>
    <cellStyle name="Percent 31 2" xfId="11610"/>
    <cellStyle name="Percent 32" xfId="11611"/>
    <cellStyle name="Percent 33" xfId="11612"/>
    <cellStyle name="Percent 34" xfId="11613"/>
    <cellStyle name="Percent 35" xfId="11614"/>
    <cellStyle name="Percent 36" xfId="11615"/>
    <cellStyle name="Percent 37" xfId="11616"/>
    <cellStyle name="Percent 38" xfId="11617"/>
    <cellStyle name="Percent 39" xfId="11618"/>
    <cellStyle name="Percent 4" xfId="11619"/>
    <cellStyle name="Percent 4 2" xfId="11620"/>
    <cellStyle name="Percent 4 3" xfId="11621"/>
    <cellStyle name="Percent 40" xfId="11622"/>
    <cellStyle name="Percent 41" xfId="11623"/>
    <cellStyle name="Percent 42" xfId="11624"/>
    <cellStyle name="Percent 43" xfId="11625"/>
    <cellStyle name="Percent 44" xfId="11626"/>
    <cellStyle name="Percent 45" xfId="11627"/>
    <cellStyle name="Percent 46" xfId="11628"/>
    <cellStyle name="Percent 47" xfId="11629"/>
    <cellStyle name="Percent 48" xfId="11630"/>
    <cellStyle name="Percent 49" xfId="11631"/>
    <cellStyle name="Percent 5" xfId="11632"/>
    <cellStyle name="Percent 5 2" xfId="11633"/>
    <cellStyle name="Percent 5 2 2" xfId="11634"/>
    <cellStyle name="Percent 5 2 3" xfId="11635"/>
    <cellStyle name="Percent 5 3" xfId="11636"/>
    <cellStyle name="Percent 5 4" xfId="11637"/>
    <cellStyle name="Percent 50" xfId="11638"/>
    <cellStyle name="Percent 51" xfId="11639"/>
    <cellStyle name="Percent 52" xfId="11640"/>
    <cellStyle name="Percent 53" xfId="11641"/>
    <cellStyle name="Percent 54" xfId="11642"/>
    <cellStyle name="Percent 55" xfId="11643"/>
    <cellStyle name="Percent 56" xfId="11644"/>
    <cellStyle name="Percent 57" xfId="11645"/>
    <cellStyle name="Percent 58" xfId="11646"/>
    <cellStyle name="Percent 59" xfId="11647"/>
    <cellStyle name="Percent 6" xfId="11648"/>
    <cellStyle name="Percent 6 2" xfId="11649"/>
    <cellStyle name="Percent 6 2 2" xfId="11650"/>
    <cellStyle name="Percent 6 2 3" xfId="11651"/>
    <cellStyle name="Percent 6 3" xfId="11652"/>
    <cellStyle name="Percent 6 4" xfId="11653"/>
    <cellStyle name="Percent 6 5" xfId="11654"/>
    <cellStyle name="Percent 60" xfId="11655"/>
    <cellStyle name="Percent 61" xfId="11656"/>
    <cellStyle name="Percent 62" xfId="11657"/>
    <cellStyle name="Percent 63" xfId="11658"/>
    <cellStyle name="Percent 64" xfId="11659"/>
    <cellStyle name="Percent 65" xfId="11660"/>
    <cellStyle name="Percent 66" xfId="11661"/>
    <cellStyle name="Percent 67" xfId="11662"/>
    <cellStyle name="Percent 68" xfId="11663"/>
    <cellStyle name="Percent 69" xfId="11664"/>
    <cellStyle name="Percent 7" xfId="11665"/>
    <cellStyle name="Percent 7 2" xfId="11666"/>
    <cellStyle name="Percent 7 3" xfId="11667"/>
    <cellStyle name="Percent 7 4" xfId="11668"/>
    <cellStyle name="Percent 8" xfId="11669"/>
    <cellStyle name="Percent 8 2" xfId="11670"/>
    <cellStyle name="Percent 8 3" xfId="11671"/>
    <cellStyle name="Percent 8 3 2" xfId="11672"/>
    <cellStyle name="Percent 8 3 2 2" xfId="11673"/>
    <cellStyle name="Percent 8 3 3" xfId="11674"/>
    <cellStyle name="Percent 8 4" xfId="11675"/>
    <cellStyle name="Percent 8 5" xfId="11676"/>
    <cellStyle name="Percent 8 5 2" xfId="11677"/>
    <cellStyle name="Percent 8 6" xfId="11678"/>
    <cellStyle name="Percent 9" xfId="11679"/>
    <cellStyle name="Percent 9 2" xfId="11680"/>
    <cellStyle name="Percent(-)" xfId="11681"/>
    <cellStyle name="Percent(-) [1]" xfId="11682"/>
    <cellStyle name="Percent(-) [1] 2" xfId="11683"/>
    <cellStyle name="Percent(-) [1] 2 2" xfId="11684"/>
    <cellStyle name="Percent(-) [1] 2 3" xfId="11685"/>
    <cellStyle name="Percent(-) [1] 2 4" xfId="11686"/>
    <cellStyle name="Percent(-) [1] 2 5" xfId="11687"/>
    <cellStyle name="Percent(-) [1] 2_Final Wellpad 115 Summaries (Final Budget)" xfId="11688"/>
    <cellStyle name="Percent(-) [1] 3" xfId="11689"/>
    <cellStyle name="Percent(-) [1] 4" xfId="11690"/>
    <cellStyle name="Percent(-) [1] 5" xfId="11691"/>
    <cellStyle name="Percent(-) [1] 6" xfId="11692"/>
    <cellStyle name="Percent(-) [1] 7" xfId="11693"/>
    <cellStyle name="Percent(-) [1] 8" xfId="11694"/>
    <cellStyle name="Percent(-) [1]_HBT Estimate Rev 10 Sept 7 2011" xfId="11695"/>
    <cellStyle name="Percent(-) [2]" xfId="11696"/>
    <cellStyle name="Percent(-) [2] 2" xfId="11697"/>
    <cellStyle name="Percent(-) [2] 2 2" xfId="11698"/>
    <cellStyle name="Percent(-) [2] 2 3" xfId="11699"/>
    <cellStyle name="Percent(-) [2] 2 4" xfId="11700"/>
    <cellStyle name="Percent(-) [2] 2 5" xfId="11701"/>
    <cellStyle name="Percent(-) [2] 2_Final Wellpad 115 Summaries (Final Budget)" xfId="11702"/>
    <cellStyle name="Percent(-) [2] 3" xfId="11703"/>
    <cellStyle name="Percent(-) [2] 4" xfId="11704"/>
    <cellStyle name="Percent(-) [2] 5" xfId="11705"/>
    <cellStyle name="Percent(-) [2] 6" xfId="11706"/>
    <cellStyle name="Percent(-) [2] 7" xfId="11707"/>
    <cellStyle name="Percent(-) [2] 8" xfId="11708"/>
    <cellStyle name="Percent(-) [2]_HBT Estimate Rev 10 Sept 7 2011" xfId="11709"/>
    <cellStyle name="Percent(-) 2" xfId="11710"/>
    <cellStyle name="Percent(-) 2 2" xfId="11711"/>
    <cellStyle name="Percent(-) 2 3" xfId="11712"/>
    <cellStyle name="Percent(-) 2 4" xfId="11713"/>
    <cellStyle name="Percent(-) 2 5" xfId="11714"/>
    <cellStyle name="Percent(-) 2_Final Wellpad 115 Summaries (Final Budget)" xfId="11715"/>
    <cellStyle name="Percent(-) 3" xfId="11716"/>
    <cellStyle name="Percent(-) 4" xfId="11717"/>
    <cellStyle name="Percent(-) 5" xfId="11718"/>
    <cellStyle name="Percent(-) 6" xfId="11719"/>
    <cellStyle name="Percent(-) 7" xfId="11720"/>
    <cellStyle name="Percent(-) 8" xfId="11721"/>
    <cellStyle name="Percent(-)_HBT Estimate Rev 10 Sept 7 2011" xfId="11722"/>
    <cellStyle name="Porcentaje" xfId="11723"/>
    <cellStyle name="PrePop Currency (0)" xfId="11724"/>
    <cellStyle name="PrePop Currency (2)" xfId="11725"/>
    <cellStyle name="PrePop Units (0)" xfId="11726"/>
    <cellStyle name="PrePop Units (1)" xfId="11727"/>
    <cellStyle name="PrePop Units (2)" xfId="11728"/>
    <cellStyle name="Prot $,(0)" xfId="11729"/>
    <cellStyle name="Prot $,(0) 2" xfId="11730"/>
    <cellStyle name="Prot $,(0) 3" xfId="11731"/>
    <cellStyle name="Prot $,(0) 4" xfId="11732"/>
    <cellStyle name="Prot, (0)" xfId="11733"/>
    <cellStyle name="Prot, (0) 2" xfId="11734"/>
    <cellStyle name="Protected" xfId="11735"/>
    <cellStyle name="Protected 2" xfId="11736"/>
    <cellStyle name="Protected 2 2" xfId="11737"/>
    <cellStyle name="Protected 3" xfId="11738"/>
    <cellStyle name="Protected 3 2" xfId="11739"/>
    <cellStyle name="Protected 4" xfId="11740"/>
    <cellStyle name="pump" xfId="11741"/>
    <cellStyle name="pumpR" xfId="11742"/>
    <cellStyle name="pumpR 10" xfId="11743"/>
    <cellStyle name="pumpR 11" xfId="11744"/>
    <cellStyle name="pumpR 12" xfId="11745"/>
    <cellStyle name="pumpR 13" xfId="11746"/>
    <cellStyle name="pumpR 14" xfId="11747"/>
    <cellStyle name="pumpR 15" xfId="11748"/>
    <cellStyle name="pumpR 16" xfId="11749"/>
    <cellStyle name="pumpR 17" xfId="11750"/>
    <cellStyle name="pumpR 2" xfId="11751"/>
    <cellStyle name="pumpR 2 10" xfId="11752"/>
    <cellStyle name="pumpR 2 11" xfId="11753"/>
    <cellStyle name="pumpR 2 12" xfId="11754"/>
    <cellStyle name="pumpR 2 13" xfId="11755"/>
    <cellStyle name="pumpR 2 14" xfId="11756"/>
    <cellStyle name="pumpR 2 15" xfId="11757"/>
    <cellStyle name="pumpR 2 2" xfId="11758"/>
    <cellStyle name="pumpR 2 3" xfId="11759"/>
    <cellStyle name="pumpR 2 4" xfId="11760"/>
    <cellStyle name="pumpR 2 5" xfId="11761"/>
    <cellStyle name="pumpR 2 6" xfId="11762"/>
    <cellStyle name="pumpR 2 7" xfId="11763"/>
    <cellStyle name="pumpR 2 8" xfId="11764"/>
    <cellStyle name="pumpR 2 9" xfId="11765"/>
    <cellStyle name="pumpR 3" xfId="11766"/>
    <cellStyle name="pumpR 4" xfId="11767"/>
    <cellStyle name="pumpR 5" xfId="11768"/>
    <cellStyle name="pumpR 6" xfId="11769"/>
    <cellStyle name="pumpR 7" xfId="11770"/>
    <cellStyle name="pumpR 8" xfId="11771"/>
    <cellStyle name="pumpR 9" xfId="11772"/>
    <cellStyle name="Reports-0" xfId="11773"/>
    <cellStyle name="Reports-0 10" xfId="11774"/>
    <cellStyle name="Reports-0 11" xfId="11775"/>
    <cellStyle name="Reports-0 12" xfId="11776"/>
    <cellStyle name="Reports-0 2" xfId="11777"/>
    <cellStyle name="Reports-0 2 10" xfId="11778"/>
    <cellStyle name="Reports-0 2 2" xfId="11779"/>
    <cellStyle name="Reports-0 2 2 2" xfId="11780"/>
    <cellStyle name="Reports-0 2 3" xfId="11781"/>
    <cellStyle name="Reports-0 2 4" xfId="11782"/>
    <cellStyle name="Reports-0 2 5" xfId="11783"/>
    <cellStyle name="Reports-0 2 6" xfId="11784"/>
    <cellStyle name="Reports-0 2 7" xfId="11785"/>
    <cellStyle name="Reports-0 2 8" xfId="11786"/>
    <cellStyle name="Reports-0 2 9" xfId="11787"/>
    <cellStyle name="Reports-0 3" xfId="11788"/>
    <cellStyle name="Reports-0 3 2" xfId="11789"/>
    <cellStyle name="Reports-0 4" xfId="11790"/>
    <cellStyle name="Reports-0 5" xfId="11791"/>
    <cellStyle name="Reports-0 6" xfId="11792"/>
    <cellStyle name="Reports-0 7" xfId="11793"/>
    <cellStyle name="Reports-0 8" xfId="11794"/>
    <cellStyle name="Reports-0 9" xfId="11795"/>
    <cellStyle name="Reports-0_overall summary LW" xfId="11796"/>
    <cellStyle name="Reports-2" xfId="11797"/>
    <cellStyle name="Reports-2 10" xfId="11798"/>
    <cellStyle name="Reports-2 10 2" xfId="11799"/>
    <cellStyle name="Reports-2 11" xfId="11800"/>
    <cellStyle name="Reports-2 11 2" xfId="11801"/>
    <cellStyle name="Reports-2 12" xfId="11802"/>
    <cellStyle name="Reports-2 13" xfId="11803"/>
    <cellStyle name="Reports-2 14" xfId="11804"/>
    <cellStyle name="Reports-2 15" xfId="11805"/>
    <cellStyle name="Reports-2 16" xfId="11806"/>
    <cellStyle name="Reports-2 17" xfId="11807"/>
    <cellStyle name="Reports-2 18" xfId="11808"/>
    <cellStyle name="Reports-2 19" xfId="11809"/>
    <cellStyle name="Reports-2 2" xfId="11810"/>
    <cellStyle name="Reports-2 2 10" xfId="11811"/>
    <cellStyle name="Reports-2 2 10 2" xfId="11812"/>
    <cellStyle name="Reports-2 2 11" xfId="11813"/>
    <cellStyle name="Reports-2 2 11 2" xfId="11814"/>
    <cellStyle name="Reports-2 2 12" xfId="11815"/>
    <cellStyle name="Reports-2 2 2" xfId="11816"/>
    <cellStyle name="Reports-2 2 2 2" xfId="11817"/>
    <cellStyle name="Reports-2 2 2 2 2" xfId="11818"/>
    <cellStyle name="Reports-2 2 2 3" xfId="11819"/>
    <cellStyle name="Reports-2 2 3" xfId="11820"/>
    <cellStyle name="Reports-2 2 3 2" xfId="11821"/>
    <cellStyle name="Reports-2 2 3 2 2" xfId="11822"/>
    <cellStyle name="Reports-2 2 3 3" xfId="11823"/>
    <cellStyle name="Reports-2 2 4" xfId="11824"/>
    <cellStyle name="Reports-2 2 4 2" xfId="11825"/>
    <cellStyle name="Reports-2 2 4 2 2" xfId="11826"/>
    <cellStyle name="Reports-2 2 4 3" xfId="11827"/>
    <cellStyle name="Reports-2 2 5" xfId="11828"/>
    <cellStyle name="Reports-2 2 5 2" xfId="11829"/>
    <cellStyle name="Reports-2 2 6" xfId="11830"/>
    <cellStyle name="Reports-2 2 6 2" xfId="11831"/>
    <cellStyle name="Reports-2 2 7" xfId="11832"/>
    <cellStyle name="Reports-2 2 7 2" xfId="11833"/>
    <cellStyle name="Reports-2 2 8" xfId="11834"/>
    <cellStyle name="Reports-2 2 8 2" xfId="11835"/>
    <cellStyle name="Reports-2 2 9" xfId="11836"/>
    <cellStyle name="Reports-2 2 9 2" xfId="11837"/>
    <cellStyle name="Reports-2 20" xfId="11838"/>
    <cellStyle name="Reports-2 21" xfId="11839"/>
    <cellStyle name="Reports-2 3" xfId="11840"/>
    <cellStyle name="Reports-2 3 2" xfId="11841"/>
    <cellStyle name="Reports-2 3 2 2" xfId="11842"/>
    <cellStyle name="Reports-2 3 2 2 2" xfId="11843"/>
    <cellStyle name="Reports-2 3 2 3" xfId="11844"/>
    <cellStyle name="Reports-2 3 3" xfId="11845"/>
    <cellStyle name="Reports-2 3 3 2" xfId="11846"/>
    <cellStyle name="Reports-2 3 4" xfId="11847"/>
    <cellStyle name="Reports-2 4" xfId="11848"/>
    <cellStyle name="Reports-2 4 2" xfId="11849"/>
    <cellStyle name="Reports-2 4 2 2" xfId="11850"/>
    <cellStyle name="Reports-2 4 3" xfId="11851"/>
    <cellStyle name="Reports-2 5" xfId="11852"/>
    <cellStyle name="Reports-2 5 2" xfId="11853"/>
    <cellStyle name="Reports-2 5 2 2" xfId="11854"/>
    <cellStyle name="Reports-2 5 3" xfId="11855"/>
    <cellStyle name="Reports-2 6" xfId="11856"/>
    <cellStyle name="Reports-2 6 2" xfId="11857"/>
    <cellStyle name="Reports-2 7" xfId="11858"/>
    <cellStyle name="Reports-2 7 2" xfId="11859"/>
    <cellStyle name="Reports-2 8" xfId="11860"/>
    <cellStyle name="Reports-2 8 2" xfId="11861"/>
    <cellStyle name="Reports-2 9" xfId="11862"/>
    <cellStyle name="Reports-2 9 2" xfId="11863"/>
    <cellStyle name="Reports-2_overall summary LW" xfId="11864"/>
    <cellStyle name="RISKbigPercent" xfId="11865"/>
    <cellStyle name="RISKbigPercent 2" xfId="11866"/>
    <cellStyle name="RISKbigPercent 2 2" xfId="11867"/>
    <cellStyle name="RISKbigPercent 3" xfId="11868"/>
    <cellStyle name="RISKbigPercent 3 2" xfId="11869"/>
    <cellStyle name="RISKbigPercent 4" xfId="11870"/>
    <cellStyle name="RISKblandrEdge" xfId="11871"/>
    <cellStyle name="RISKblandrEdge 10" xfId="11872"/>
    <cellStyle name="RISKblandrEdge 11" xfId="11873"/>
    <cellStyle name="RISKblandrEdge 2" xfId="11874"/>
    <cellStyle name="RISKblandrEdge 2 10" xfId="11875"/>
    <cellStyle name="RISKblandrEdge 2 2" xfId="11876"/>
    <cellStyle name="RISKblandrEdge 2 2 2" xfId="11877"/>
    <cellStyle name="RISKblandrEdge 2 2 2 2" xfId="11878"/>
    <cellStyle name="RISKblandrEdge 2 2 3" xfId="11879"/>
    <cellStyle name="RISKblandrEdge 2 2 4" xfId="11880"/>
    <cellStyle name="RISKblandrEdge 2 2 5" xfId="11881"/>
    <cellStyle name="RISKblandrEdge 2 2 6" xfId="11882"/>
    <cellStyle name="RISKblandrEdge 2 2 7" xfId="11883"/>
    <cellStyle name="RISKblandrEdge 2 3" xfId="11884"/>
    <cellStyle name="RISKblandrEdge 2 3 2" xfId="11885"/>
    <cellStyle name="RISKblandrEdge 2 4" xfId="11886"/>
    <cellStyle name="RISKblandrEdge 2 5" xfId="11887"/>
    <cellStyle name="RISKblandrEdge 2 6" xfId="11888"/>
    <cellStyle name="RISKblandrEdge 2 7" xfId="11889"/>
    <cellStyle name="RISKblandrEdge 2 8" xfId="11890"/>
    <cellStyle name="RISKblandrEdge 2 9" xfId="11891"/>
    <cellStyle name="RISKblandrEdge 3" xfId="11892"/>
    <cellStyle name="RISKblandrEdge 3 10" xfId="11893"/>
    <cellStyle name="RISKblandrEdge 3 11" xfId="11894"/>
    <cellStyle name="RISKblandrEdge 3 12" xfId="11895"/>
    <cellStyle name="RISKblandrEdge 3 2" xfId="11896"/>
    <cellStyle name="RISKblandrEdge 3 2 10" xfId="11897"/>
    <cellStyle name="RISKblandrEdge 3 2 11" xfId="11898"/>
    <cellStyle name="RISKblandrEdge 3 2 2" xfId="11899"/>
    <cellStyle name="RISKblandrEdge 3 2 2 2" xfId="11900"/>
    <cellStyle name="RISKblandrEdge 3 2 3" xfId="11901"/>
    <cellStyle name="RISKblandrEdge 3 2 4" xfId="11902"/>
    <cellStyle name="RISKblandrEdge 3 2 5" xfId="11903"/>
    <cellStyle name="RISKblandrEdge 3 2 6" xfId="11904"/>
    <cellStyle name="RISKblandrEdge 3 2 7" xfId="11905"/>
    <cellStyle name="RISKblandrEdge 3 2 8" xfId="11906"/>
    <cellStyle name="RISKblandrEdge 3 2 9" xfId="11907"/>
    <cellStyle name="RISKblandrEdge 3 3" xfId="11908"/>
    <cellStyle name="RISKblandrEdge 3 3 2" xfId="11909"/>
    <cellStyle name="RISKblandrEdge 3 4" xfId="11910"/>
    <cellStyle name="RISKblandrEdge 3 5" xfId="11911"/>
    <cellStyle name="RISKblandrEdge 3 6" xfId="11912"/>
    <cellStyle name="RISKblandrEdge 3 7" xfId="11913"/>
    <cellStyle name="RISKblandrEdge 3 8" xfId="11914"/>
    <cellStyle name="RISKblandrEdge 3 9" xfId="11915"/>
    <cellStyle name="RISKblandrEdge 4" xfId="11916"/>
    <cellStyle name="RISKblandrEdge 4 2" xfId="11917"/>
    <cellStyle name="RISKblandrEdge 5" xfId="11918"/>
    <cellStyle name="RISKblandrEdge 6" xfId="11919"/>
    <cellStyle name="RISKblandrEdge 7" xfId="11920"/>
    <cellStyle name="RISKblandrEdge 8" xfId="11921"/>
    <cellStyle name="RISKblandrEdge 9" xfId="11922"/>
    <cellStyle name="RISKblandrEdge_2012 08 10 Equip List" xfId="11923"/>
    <cellStyle name="RISKblCorner" xfId="11924"/>
    <cellStyle name="RISKblCorner 10" xfId="11925"/>
    <cellStyle name="RISKblCorner 11" xfId="11926"/>
    <cellStyle name="RISKblCorner 2" xfId="11927"/>
    <cellStyle name="RISKblCorner 2 10" xfId="11928"/>
    <cellStyle name="RISKblCorner 2 2" xfId="11929"/>
    <cellStyle name="RISKblCorner 2 2 2" xfId="11930"/>
    <cellStyle name="RISKblCorner 2 2 2 2" xfId="11931"/>
    <cellStyle name="RISKblCorner 2 2 3" xfId="11932"/>
    <cellStyle name="RISKblCorner 2 2 4" xfId="11933"/>
    <cellStyle name="RISKblCorner 2 2 5" xfId="11934"/>
    <cellStyle name="RISKblCorner 2 2 6" xfId="11935"/>
    <cellStyle name="RISKblCorner 2 2 7" xfId="11936"/>
    <cellStyle name="RISKblCorner 2 3" xfId="11937"/>
    <cellStyle name="RISKblCorner 2 3 2" xfId="11938"/>
    <cellStyle name="RISKblCorner 2 4" xfId="11939"/>
    <cellStyle name="RISKblCorner 2 5" xfId="11940"/>
    <cellStyle name="RISKblCorner 2 6" xfId="11941"/>
    <cellStyle name="RISKblCorner 2 7" xfId="11942"/>
    <cellStyle name="RISKblCorner 2 8" xfId="11943"/>
    <cellStyle name="RISKblCorner 2 9" xfId="11944"/>
    <cellStyle name="RISKblCorner 3" xfId="11945"/>
    <cellStyle name="RISKblCorner 3 10" xfId="11946"/>
    <cellStyle name="RISKblCorner 3 11" xfId="11947"/>
    <cellStyle name="RISKblCorner 3 12" xfId="11948"/>
    <cellStyle name="RISKblCorner 3 2" xfId="11949"/>
    <cellStyle name="RISKblCorner 3 2 10" xfId="11950"/>
    <cellStyle name="RISKblCorner 3 2 11" xfId="11951"/>
    <cellStyle name="RISKblCorner 3 2 2" xfId="11952"/>
    <cellStyle name="RISKblCorner 3 2 2 2" xfId="11953"/>
    <cellStyle name="RISKblCorner 3 2 3" xfId="11954"/>
    <cellStyle name="RISKblCorner 3 2 4" xfId="11955"/>
    <cellStyle name="RISKblCorner 3 2 5" xfId="11956"/>
    <cellStyle name="RISKblCorner 3 2 6" xfId="11957"/>
    <cellStyle name="RISKblCorner 3 2 7" xfId="11958"/>
    <cellStyle name="RISKblCorner 3 2 8" xfId="11959"/>
    <cellStyle name="RISKblCorner 3 2 9" xfId="11960"/>
    <cellStyle name="RISKblCorner 3 3" xfId="11961"/>
    <cellStyle name="RISKblCorner 3 3 2" xfId="11962"/>
    <cellStyle name="RISKblCorner 3 4" xfId="11963"/>
    <cellStyle name="RISKblCorner 3 5" xfId="11964"/>
    <cellStyle name="RISKblCorner 3 6" xfId="11965"/>
    <cellStyle name="RISKblCorner 3 7" xfId="11966"/>
    <cellStyle name="RISKblCorner 3 8" xfId="11967"/>
    <cellStyle name="RISKblCorner 3 9" xfId="11968"/>
    <cellStyle name="RISKblCorner 4" xfId="11969"/>
    <cellStyle name="RISKblCorner 4 2" xfId="11970"/>
    <cellStyle name="RISKblCorner 5" xfId="11971"/>
    <cellStyle name="RISKblCorner 6" xfId="11972"/>
    <cellStyle name="RISKblCorner 7" xfId="11973"/>
    <cellStyle name="RISKblCorner 8" xfId="11974"/>
    <cellStyle name="RISKblCorner 9" xfId="11975"/>
    <cellStyle name="RISKblCorner_2012 08 10 Equip List" xfId="11976"/>
    <cellStyle name="RISKbottomEdge" xfId="11977"/>
    <cellStyle name="RISKbottomEdge 10" xfId="11978"/>
    <cellStyle name="RISKbottomEdge 11" xfId="11979"/>
    <cellStyle name="RISKbottomEdge 2" xfId="11980"/>
    <cellStyle name="RISKbottomEdge 2 10" xfId="11981"/>
    <cellStyle name="RISKbottomEdge 2 2" xfId="11982"/>
    <cellStyle name="RISKbottomEdge 2 2 2" xfId="11983"/>
    <cellStyle name="RISKbottomEdge 2 2 2 2" xfId="11984"/>
    <cellStyle name="RISKbottomEdge 2 2 3" xfId="11985"/>
    <cellStyle name="RISKbottomEdge 2 2 4" xfId="11986"/>
    <cellStyle name="RISKbottomEdge 2 2 5" xfId="11987"/>
    <cellStyle name="RISKbottomEdge 2 2 6" xfId="11988"/>
    <cellStyle name="RISKbottomEdge 2 2 7" xfId="11989"/>
    <cellStyle name="RISKbottomEdge 2 3" xfId="11990"/>
    <cellStyle name="RISKbottomEdge 2 3 2" xfId="11991"/>
    <cellStyle name="RISKbottomEdge 2 4" xfId="11992"/>
    <cellStyle name="RISKbottomEdge 2 5" xfId="11993"/>
    <cellStyle name="RISKbottomEdge 2 6" xfId="11994"/>
    <cellStyle name="RISKbottomEdge 2 7" xfId="11995"/>
    <cellStyle name="RISKbottomEdge 2 8" xfId="11996"/>
    <cellStyle name="RISKbottomEdge 2 9" xfId="11997"/>
    <cellStyle name="RISKbottomEdge 3" xfId="11998"/>
    <cellStyle name="RISKbottomEdge 3 10" xfId="11999"/>
    <cellStyle name="RISKbottomEdge 3 11" xfId="12000"/>
    <cellStyle name="RISKbottomEdge 3 12" xfId="12001"/>
    <cellStyle name="RISKbottomEdge 3 2" xfId="12002"/>
    <cellStyle name="RISKbottomEdge 3 2 10" xfId="12003"/>
    <cellStyle name="RISKbottomEdge 3 2 11" xfId="12004"/>
    <cellStyle name="RISKbottomEdge 3 2 2" xfId="12005"/>
    <cellStyle name="RISKbottomEdge 3 2 2 2" xfId="12006"/>
    <cellStyle name="RISKbottomEdge 3 2 3" xfId="12007"/>
    <cellStyle name="RISKbottomEdge 3 2 4" xfId="12008"/>
    <cellStyle name="RISKbottomEdge 3 2 5" xfId="12009"/>
    <cellStyle name="RISKbottomEdge 3 2 6" xfId="12010"/>
    <cellStyle name="RISKbottomEdge 3 2 7" xfId="12011"/>
    <cellStyle name="RISKbottomEdge 3 2 8" xfId="12012"/>
    <cellStyle name="RISKbottomEdge 3 2 9" xfId="12013"/>
    <cellStyle name="RISKbottomEdge 3 3" xfId="12014"/>
    <cellStyle name="RISKbottomEdge 3 3 2" xfId="12015"/>
    <cellStyle name="RISKbottomEdge 3 4" xfId="12016"/>
    <cellStyle name="RISKbottomEdge 3 5" xfId="12017"/>
    <cellStyle name="RISKbottomEdge 3 6" xfId="12018"/>
    <cellStyle name="RISKbottomEdge 3 7" xfId="12019"/>
    <cellStyle name="RISKbottomEdge 3 8" xfId="12020"/>
    <cellStyle name="RISKbottomEdge 3 9" xfId="12021"/>
    <cellStyle name="RISKbottomEdge 4" xfId="12022"/>
    <cellStyle name="RISKbottomEdge 4 2" xfId="12023"/>
    <cellStyle name="RISKbottomEdge 5" xfId="12024"/>
    <cellStyle name="RISKbottomEdge 6" xfId="12025"/>
    <cellStyle name="RISKbottomEdge 7" xfId="12026"/>
    <cellStyle name="RISKbottomEdge 8" xfId="12027"/>
    <cellStyle name="RISKbottomEdge 9" xfId="12028"/>
    <cellStyle name="RISKbottomEdge_2012 08 10 Equip List" xfId="12029"/>
    <cellStyle name="RISKbrCorner" xfId="12030"/>
    <cellStyle name="RISKbrCorner 10" xfId="12031"/>
    <cellStyle name="RISKbrCorner 11" xfId="12032"/>
    <cellStyle name="RISKbrCorner 2" xfId="12033"/>
    <cellStyle name="RISKbrCorner 2 10" xfId="12034"/>
    <cellStyle name="RISKbrCorner 2 2" xfId="12035"/>
    <cellStyle name="RISKbrCorner 2 2 2" xfId="12036"/>
    <cellStyle name="RISKbrCorner 2 2 2 2" xfId="12037"/>
    <cellStyle name="RISKbrCorner 2 2 3" xfId="12038"/>
    <cellStyle name="RISKbrCorner 2 2 4" xfId="12039"/>
    <cellStyle name="RISKbrCorner 2 2 5" xfId="12040"/>
    <cellStyle name="RISKbrCorner 2 2 6" xfId="12041"/>
    <cellStyle name="RISKbrCorner 2 2 7" xfId="12042"/>
    <cellStyle name="RISKbrCorner 2 3" xfId="12043"/>
    <cellStyle name="RISKbrCorner 2 3 2" xfId="12044"/>
    <cellStyle name="RISKbrCorner 2 4" xfId="12045"/>
    <cellStyle name="RISKbrCorner 2 5" xfId="12046"/>
    <cellStyle name="RISKbrCorner 2 6" xfId="12047"/>
    <cellStyle name="RISKbrCorner 2 7" xfId="12048"/>
    <cellStyle name="RISKbrCorner 2 8" xfId="12049"/>
    <cellStyle name="RISKbrCorner 2 9" xfId="12050"/>
    <cellStyle name="RISKbrCorner 3" xfId="12051"/>
    <cellStyle name="RISKbrCorner 3 10" xfId="12052"/>
    <cellStyle name="RISKbrCorner 3 11" xfId="12053"/>
    <cellStyle name="RISKbrCorner 3 12" xfId="12054"/>
    <cellStyle name="RISKbrCorner 3 2" xfId="12055"/>
    <cellStyle name="RISKbrCorner 3 2 10" xfId="12056"/>
    <cellStyle name="RISKbrCorner 3 2 11" xfId="12057"/>
    <cellStyle name="RISKbrCorner 3 2 2" xfId="12058"/>
    <cellStyle name="RISKbrCorner 3 2 2 2" xfId="12059"/>
    <cellStyle name="RISKbrCorner 3 2 3" xfId="12060"/>
    <cellStyle name="RISKbrCorner 3 2 4" xfId="12061"/>
    <cellStyle name="RISKbrCorner 3 2 5" xfId="12062"/>
    <cellStyle name="RISKbrCorner 3 2 6" xfId="12063"/>
    <cellStyle name="RISKbrCorner 3 2 7" xfId="12064"/>
    <cellStyle name="RISKbrCorner 3 2 8" xfId="12065"/>
    <cellStyle name="RISKbrCorner 3 2 9" xfId="12066"/>
    <cellStyle name="RISKbrCorner 3 3" xfId="12067"/>
    <cellStyle name="RISKbrCorner 3 3 2" xfId="12068"/>
    <cellStyle name="RISKbrCorner 3 4" xfId="12069"/>
    <cellStyle name="RISKbrCorner 3 5" xfId="12070"/>
    <cellStyle name="RISKbrCorner 3 6" xfId="12071"/>
    <cellStyle name="RISKbrCorner 3 7" xfId="12072"/>
    <cellStyle name="RISKbrCorner 3 8" xfId="12073"/>
    <cellStyle name="RISKbrCorner 3 9" xfId="12074"/>
    <cellStyle name="RISKbrCorner 4" xfId="12075"/>
    <cellStyle name="RISKbrCorner 4 2" xfId="12076"/>
    <cellStyle name="RISKbrCorner 5" xfId="12077"/>
    <cellStyle name="RISKbrCorner 6" xfId="12078"/>
    <cellStyle name="RISKbrCorner 7" xfId="12079"/>
    <cellStyle name="RISKbrCorner 8" xfId="12080"/>
    <cellStyle name="RISKbrCorner 9" xfId="12081"/>
    <cellStyle name="RISKbrCorner_2012 08 10 Equip List" xfId="12082"/>
    <cellStyle name="RISKdarkBoxed" xfId="12083"/>
    <cellStyle name="RISKdarkBoxed 10" xfId="12084"/>
    <cellStyle name="RISKdarkBoxed 11" xfId="12085"/>
    <cellStyle name="RISKdarkBoxed 12" xfId="12086"/>
    <cellStyle name="RISKdarkBoxed 2" xfId="12087"/>
    <cellStyle name="RISKdarkBoxed 2 10" xfId="12088"/>
    <cellStyle name="RISKdarkBoxed 2 2" xfId="12089"/>
    <cellStyle name="RISKdarkBoxed 2 2 10" xfId="12090"/>
    <cellStyle name="RISKdarkBoxed 2 2 11" xfId="12091"/>
    <cellStyle name="RISKdarkBoxed 2 2 2" xfId="12092"/>
    <cellStyle name="RISKdarkBoxed 2 2 2 10" xfId="12093"/>
    <cellStyle name="RISKdarkBoxed 2 2 2 2" xfId="12094"/>
    <cellStyle name="RISKdarkBoxed 2 2 2 3" xfId="12095"/>
    <cellStyle name="RISKdarkBoxed 2 2 2 4" xfId="12096"/>
    <cellStyle name="RISKdarkBoxed 2 2 2 5" xfId="12097"/>
    <cellStyle name="RISKdarkBoxed 2 2 2 6" xfId="12098"/>
    <cellStyle name="RISKdarkBoxed 2 2 2 7" xfId="12099"/>
    <cellStyle name="RISKdarkBoxed 2 2 2 8" xfId="12100"/>
    <cellStyle name="RISKdarkBoxed 2 2 2 9" xfId="12101"/>
    <cellStyle name="RISKdarkBoxed 2 2 3" xfId="12102"/>
    <cellStyle name="RISKdarkBoxed 2 2 3 2" xfId="12103"/>
    <cellStyle name="RISKdarkBoxed 2 2 3 3" xfId="12104"/>
    <cellStyle name="RISKdarkBoxed 2 2 4" xfId="12105"/>
    <cellStyle name="RISKdarkBoxed 2 2 4 2" xfId="12106"/>
    <cellStyle name="RISKdarkBoxed 2 2 5" xfId="12107"/>
    <cellStyle name="RISKdarkBoxed 2 2 6" xfId="12108"/>
    <cellStyle name="RISKdarkBoxed 2 2 7" xfId="12109"/>
    <cellStyle name="RISKdarkBoxed 2 2 8" xfId="12110"/>
    <cellStyle name="RISKdarkBoxed 2 2 9" xfId="12111"/>
    <cellStyle name="RISKdarkBoxed 2 3" xfId="12112"/>
    <cellStyle name="RISKdarkBoxed 2 3 10" xfId="12113"/>
    <cellStyle name="RISKdarkBoxed 2 3 2" xfId="12114"/>
    <cellStyle name="RISKdarkBoxed 2 3 2 2" xfId="12115"/>
    <cellStyle name="RISKdarkBoxed 2 3 3" xfId="12116"/>
    <cellStyle name="RISKdarkBoxed 2 3 4" xfId="12117"/>
    <cellStyle name="RISKdarkBoxed 2 3 5" xfId="12118"/>
    <cellStyle name="RISKdarkBoxed 2 3 6" xfId="12119"/>
    <cellStyle name="RISKdarkBoxed 2 3 7" xfId="12120"/>
    <cellStyle name="RISKdarkBoxed 2 3 8" xfId="12121"/>
    <cellStyle name="RISKdarkBoxed 2 3 9" xfId="12122"/>
    <cellStyle name="RISKdarkBoxed 2 4" xfId="12123"/>
    <cellStyle name="RISKdarkBoxed 2 4 2" xfId="12124"/>
    <cellStyle name="RISKdarkBoxed 2 4 3" xfId="12125"/>
    <cellStyle name="RISKdarkBoxed 2 5" xfId="12126"/>
    <cellStyle name="RISKdarkBoxed 2 5 2" xfId="12127"/>
    <cellStyle name="RISKdarkBoxed 2 6" xfId="12128"/>
    <cellStyle name="RISKdarkBoxed 2 7" xfId="12129"/>
    <cellStyle name="RISKdarkBoxed 2 8" xfId="12130"/>
    <cellStyle name="RISKdarkBoxed 2 9" xfId="12131"/>
    <cellStyle name="RISKdarkBoxed 3" xfId="12132"/>
    <cellStyle name="RISKdarkBoxed 3 10" xfId="12133"/>
    <cellStyle name="RISKdarkBoxed 3 11" xfId="12134"/>
    <cellStyle name="RISKdarkBoxed 3 12" xfId="12135"/>
    <cellStyle name="RISKdarkBoxed 3 13" xfId="12136"/>
    <cellStyle name="RISKdarkBoxed 3 2" xfId="12137"/>
    <cellStyle name="RISKdarkBoxed 3 2 10" xfId="12138"/>
    <cellStyle name="RISKdarkBoxed 3 2 11" xfId="12139"/>
    <cellStyle name="RISKdarkBoxed 3 2 12" xfId="12140"/>
    <cellStyle name="RISKdarkBoxed 3 2 2" xfId="12141"/>
    <cellStyle name="RISKdarkBoxed 3 2 2 10" xfId="12142"/>
    <cellStyle name="RISKdarkBoxed 3 2 2 11" xfId="12143"/>
    <cellStyle name="RISKdarkBoxed 3 2 2 2" xfId="12144"/>
    <cellStyle name="RISKdarkBoxed 3 2 2 2 10" xfId="12145"/>
    <cellStyle name="RISKdarkBoxed 3 2 2 2 2" xfId="12146"/>
    <cellStyle name="RISKdarkBoxed 3 2 2 2 3" xfId="12147"/>
    <cellStyle name="RISKdarkBoxed 3 2 2 2 4" xfId="12148"/>
    <cellStyle name="RISKdarkBoxed 3 2 2 2 5" xfId="12149"/>
    <cellStyle name="RISKdarkBoxed 3 2 2 2 6" xfId="12150"/>
    <cellStyle name="RISKdarkBoxed 3 2 2 2 7" xfId="12151"/>
    <cellStyle name="RISKdarkBoxed 3 2 2 2 8" xfId="12152"/>
    <cellStyle name="RISKdarkBoxed 3 2 2 2 9" xfId="12153"/>
    <cellStyle name="RISKdarkBoxed 3 2 2 3" xfId="12154"/>
    <cellStyle name="RISKdarkBoxed 3 2 2 3 2" xfId="12155"/>
    <cellStyle name="RISKdarkBoxed 3 2 2 3 3" xfId="12156"/>
    <cellStyle name="RISKdarkBoxed 3 2 2 4" xfId="12157"/>
    <cellStyle name="RISKdarkBoxed 3 2 2 4 2" xfId="12158"/>
    <cellStyle name="RISKdarkBoxed 3 2 2 5" xfId="12159"/>
    <cellStyle name="RISKdarkBoxed 3 2 2 6" xfId="12160"/>
    <cellStyle name="RISKdarkBoxed 3 2 2 7" xfId="12161"/>
    <cellStyle name="RISKdarkBoxed 3 2 2 8" xfId="12162"/>
    <cellStyle name="RISKdarkBoxed 3 2 2 9" xfId="12163"/>
    <cellStyle name="RISKdarkBoxed 3 2 3" xfId="12164"/>
    <cellStyle name="RISKdarkBoxed 3 2 3 10" xfId="12165"/>
    <cellStyle name="RISKdarkBoxed 3 2 3 2" xfId="12166"/>
    <cellStyle name="RISKdarkBoxed 3 2 3 3" xfId="12167"/>
    <cellStyle name="RISKdarkBoxed 3 2 3 4" xfId="12168"/>
    <cellStyle name="RISKdarkBoxed 3 2 3 5" xfId="12169"/>
    <cellStyle name="RISKdarkBoxed 3 2 3 6" xfId="12170"/>
    <cellStyle name="RISKdarkBoxed 3 2 3 7" xfId="12171"/>
    <cellStyle name="RISKdarkBoxed 3 2 3 8" xfId="12172"/>
    <cellStyle name="RISKdarkBoxed 3 2 3 9" xfId="12173"/>
    <cellStyle name="RISKdarkBoxed 3 2 4" xfId="12174"/>
    <cellStyle name="RISKdarkBoxed 3 2 4 2" xfId="12175"/>
    <cellStyle name="RISKdarkBoxed 3 2 4 3" xfId="12176"/>
    <cellStyle name="RISKdarkBoxed 3 2 5" xfId="12177"/>
    <cellStyle name="RISKdarkBoxed 3 2 5 2" xfId="12178"/>
    <cellStyle name="RISKdarkBoxed 3 2 6" xfId="12179"/>
    <cellStyle name="RISKdarkBoxed 3 2 7" xfId="12180"/>
    <cellStyle name="RISKdarkBoxed 3 2 8" xfId="12181"/>
    <cellStyle name="RISKdarkBoxed 3 2 9" xfId="12182"/>
    <cellStyle name="RISKdarkBoxed 3 3" xfId="12183"/>
    <cellStyle name="RISKdarkBoxed 3 3 10" xfId="12184"/>
    <cellStyle name="RISKdarkBoxed 3 3 11" xfId="12185"/>
    <cellStyle name="RISKdarkBoxed 3 3 2" xfId="12186"/>
    <cellStyle name="RISKdarkBoxed 3 3 2 10" xfId="12187"/>
    <cellStyle name="RISKdarkBoxed 3 3 2 2" xfId="12188"/>
    <cellStyle name="RISKdarkBoxed 3 3 2 3" xfId="12189"/>
    <cellStyle name="RISKdarkBoxed 3 3 2 4" xfId="12190"/>
    <cellStyle name="RISKdarkBoxed 3 3 2 5" xfId="12191"/>
    <cellStyle name="RISKdarkBoxed 3 3 2 6" xfId="12192"/>
    <cellStyle name="RISKdarkBoxed 3 3 2 7" xfId="12193"/>
    <cellStyle name="RISKdarkBoxed 3 3 2 8" xfId="12194"/>
    <cellStyle name="RISKdarkBoxed 3 3 2 9" xfId="12195"/>
    <cellStyle name="RISKdarkBoxed 3 3 3" xfId="12196"/>
    <cellStyle name="RISKdarkBoxed 3 3 3 2" xfId="12197"/>
    <cellStyle name="RISKdarkBoxed 3 3 3 3" xfId="12198"/>
    <cellStyle name="RISKdarkBoxed 3 3 4" xfId="12199"/>
    <cellStyle name="RISKdarkBoxed 3 3 4 2" xfId="12200"/>
    <cellStyle name="RISKdarkBoxed 3 3 5" xfId="12201"/>
    <cellStyle name="RISKdarkBoxed 3 3 6" xfId="12202"/>
    <cellStyle name="RISKdarkBoxed 3 3 7" xfId="12203"/>
    <cellStyle name="RISKdarkBoxed 3 3 8" xfId="12204"/>
    <cellStyle name="RISKdarkBoxed 3 3 9" xfId="12205"/>
    <cellStyle name="RISKdarkBoxed 3 4" xfId="12206"/>
    <cellStyle name="RISKdarkBoxed 3 4 10" xfId="12207"/>
    <cellStyle name="RISKdarkBoxed 3 4 2" xfId="12208"/>
    <cellStyle name="RISKdarkBoxed 3 4 3" xfId="12209"/>
    <cellStyle name="RISKdarkBoxed 3 4 4" xfId="12210"/>
    <cellStyle name="RISKdarkBoxed 3 4 5" xfId="12211"/>
    <cellStyle name="RISKdarkBoxed 3 4 6" xfId="12212"/>
    <cellStyle name="RISKdarkBoxed 3 4 7" xfId="12213"/>
    <cellStyle name="RISKdarkBoxed 3 4 8" xfId="12214"/>
    <cellStyle name="RISKdarkBoxed 3 4 9" xfId="12215"/>
    <cellStyle name="RISKdarkBoxed 3 5" xfId="12216"/>
    <cellStyle name="RISKdarkBoxed 3 5 2" xfId="12217"/>
    <cellStyle name="RISKdarkBoxed 3 5 3" xfId="12218"/>
    <cellStyle name="RISKdarkBoxed 3 6" xfId="12219"/>
    <cellStyle name="RISKdarkBoxed 3 6 2" xfId="12220"/>
    <cellStyle name="RISKdarkBoxed 3 7" xfId="12221"/>
    <cellStyle name="RISKdarkBoxed 3 8" xfId="12222"/>
    <cellStyle name="RISKdarkBoxed 3 9" xfId="12223"/>
    <cellStyle name="RISKdarkBoxed 4" xfId="12224"/>
    <cellStyle name="RISKdarkBoxed 4 10" xfId="12225"/>
    <cellStyle name="RISKdarkBoxed 4 11" xfId="12226"/>
    <cellStyle name="RISKdarkBoxed 4 2" xfId="12227"/>
    <cellStyle name="RISKdarkBoxed 4 2 10" xfId="12228"/>
    <cellStyle name="RISKdarkBoxed 4 2 2" xfId="12229"/>
    <cellStyle name="RISKdarkBoxed 4 2 3" xfId="12230"/>
    <cellStyle name="RISKdarkBoxed 4 2 4" xfId="12231"/>
    <cellStyle name="RISKdarkBoxed 4 2 5" xfId="12232"/>
    <cellStyle name="RISKdarkBoxed 4 2 6" xfId="12233"/>
    <cellStyle name="RISKdarkBoxed 4 2 7" xfId="12234"/>
    <cellStyle name="RISKdarkBoxed 4 2 8" xfId="12235"/>
    <cellStyle name="RISKdarkBoxed 4 2 9" xfId="12236"/>
    <cellStyle name="RISKdarkBoxed 4 3" xfId="12237"/>
    <cellStyle name="RISKdarkBoxed 4 3 2" xfId="12238"/>
    <cellStyle name="RISKdarkBoxed 4 3 3" xfId="12239"/>
    <cellStyle name="RISKdarkBoxed 4 4" xfId="12240"/>
    <cellStyle name="RISKdarkBoxed 4 4 2" xfId="12241"/>
    <cellStyle name="RISKdarkBoxed 4 5" xfId="12242"/>
    <cellStyle name="RISKdarkBoxed 4 6" xfId="12243"/>
    <cellStyle name="RISKdarkBoxed 4 7" xfId="12244"/>
    <cellStyle name="RISKdarkBoxed 4 8" xfId="12245"/>
    <cellStyle name="RISKdarkBoxed 4 9" xfId="12246"/>
    <cellStyle name="RISKdarkBoxed 5" xfId="12247"/>
    <cellStyle name="RISKdarkBoxed 5 10" xfId="12248"/>
    <cellStyle name="RISKdarkBoxed 5 2" xfId="12249"/>
    <cellStyle name="RISKdarkBoxed 5 2 2" xfId="12250"/>
    <cellStyle name="RISKdarkBoxed 5 3" xfId="12251"/>
    <cellStyle name="RISKdarkBoxed 5 4" xfId="12252"/>
    <cellStyle name="RISKdarkBoxed 5 5" xfId="12253"/>
    <cellStyle name="RISKdarkBoxed 5 6" xfId="12254"/>
    <cellStyle name="RISKdarkBoxed 5 7" xfId="12255"/>
    <cellStyle name="RISKdarkBoxed 5 8" xfId="12256"/>
    <cellStyle name="RISKdarkBoxed 5 9" xfId="12257"/>
    <cellStyle name="RISKdarkBoxed 6" xfId="12258"/>
    <cellStyle name="RISKdarkBoxed 6 2" xfId="12259"/>
    <cellStyle name="RISKdarkBoxed 6 3" xfId="12260"/>
    <cellStyle name="RISKdarkBoxed 7" xfId="12261"/>
    <cellStyle name="RISKdarkBoxed 7 2" xfId="12262"/>
    <cellStyle name="RISKdarkBoxed 8" xfId="12263"/>
    <cellStyle name="RISKdarkBoxed 9" xfId="12264"/>
    <cellStyle name="RISKdarkBoxed_2012 08 10 Equip List" xfId="12265"/>
    <cellStyle name="RISKdarkShade" xfId="12266"/>
    <cellStyle name="RISKdarkShade 2" xfId="12267"/>
    <cellStyle name="RISKdarkShade 2 2" xfId="12268"/>
    <cellStyle name="RISKdarkShade 3" xfId="12269"/>
    <cellStyle name="RISKdarkShade 3 2" xfId="12270"/>
    <cellStyle name="RISKdarkShade 4" xfId="12271"/>
    <cellStyle name="RISKdbottomEdge" xfId="12272"/>
    <cellStyle name="RISKdbottomEdge 2" xfId="12273"/>
    <cellStyle name="RISKdbottomEdge 2 2" xfId="12274"/>
    <cellStyle name="RISKdbottomEdge 2 2 2" xfId="12275"/>
    <cellStyle name="RISKdbottomEdge 2 3" xfId="12276"/>
    <cellStyle name="RISKdbottomEdge 3" xfId="12277"/>
    <cellStyle name="RISKdbottomEdge 3 2" xfId="12278"/>
    <cellStyle name="RISKdbottomEdge 3 2 2" xfId="12279"/>
    <cellStyle name="RISKdbottomEdge 3 3" xfId="12280"/>
    <cellStyle name="RISKdbottomEdge 4" xfId="12281"/>
    <cellStyle name="RISKdbottomEdge 5" xfId="12282"/>
    <cellStyle name="RISKdbottomEdge_2012 08 10 Equip List" xfId="12283"/>
    <cellStyle name="RISKdrightEdge" xfId="12284"/>
    <cellStyle name="RISKdrightEdge 2" xfId="12285"/>
    <cellStyle name="RISKdrightEdge 2 2" xfId="12286"/>
    <cellStyle name="RISKdrightEdge 2 2 2" xfId="12287"/>
    <cellStyle name="RISKdrightEdge 2 3" xfId="12288"/>
    <cellStyle name="RISKdrightEdge 3" xfId="12289"/>
    <cellStyle name="RISKdrightEdge 3 2" xfId="12290"/>
    <cellStyle name="RISKdrightEdge 3 2 2" xfId="12291"/>
    <cellStyle name="RISKdrightEdge 3 3" xfId="12292"/>
    <cellStyle name="RISKdrightEdge 4" xfId="12293"/>
    <cellStyle name="RISKdrightEdge_2012 08 10 Equip List" xfId="12294"/>
    <cellStyle name="RISKdurationTime" xfId="12295"/>
    <cellStyle name="RISKdurationTime 2" xfId="12296"/>
    <cellStyle name="RISKdurationTime 2 2" xfId="12297"/>
    <cellStyle name="RISKdurationTime 3" xfId="12298"/>
    <cellStyle name="RISKdurationTime 3 2" xfId="12299"/>
    <cellStyle name="RISKdurationTime 4" xfId="12300"/>
    <cellStyle name="RISKinNumber" xfId="12301"/>
    <cellStyle name="RISKinNumber 2" xfId="12302"/>
    <cellStyle name="RISKinNumber 3" xfId="12303"/>
    <cellStyle name="RISKinNumber 4" xfId="12304"/>
    <cellStyle name="RISKlandrEdge" xfId="12305"/>
    <cellStyle name="RISKlandrEdge 10" xfId="12306"/>
    <cellStyle name="RISKlandrEdge 11" xfId="12307"/>
    <cellStyle name="RISKlandrEdge 2" xfId="12308"/>
    <cellStyle name="RISKlandrEdge 2 10" xfId="12309"/>
    <cellStyle name="RISKlandrEdge 2 2" xfId="12310"/>
    <cellStyle name="RISKlandrEdge 2 2 2" xfId="12311"/>
    <cellStyle name="RISKlandrEdge 2 2 2 2" xfId="12312"/>
    <cellStyle name="RISKlandrEdge 2 2 3" xfId="12313"/>
    <cellStyle name="RISKlandrEdge 2 2 3 2" xfId="12314"/>
    <cellStyle name="RISKlandrEdge 2 2 4" xfId="12315"/>
    <cellStyle name="RISKlandrEdge 2 2 4 2" xfId="12316"/>
    <cellStyle name="RISKlandrEdge 2 2 5" xfId="12317"/>
    <cellStyle name="RISKlandrEdge 2 2 5 2" xfId="12318"/>
    <cellStyle name="RISKlandrEdge 2 2 6" xfId="12319"/>
    <cellStyle name="RISKlandrEdge 2 2 6 2" xfId="12320"/>
    <cellStyle name="RISKlandrEdge 2 2 7" xfId="12321"/>
    <cellStyle name="RISKlandrEdge 2 2 8" xfId="12322"/>
    <cellStyle name="RISKlandrEdge 2 3" xfId="12323"/>
    <cellStyle name="RISKlandrEdge 2 3 2" xfId="12324"/>
    <cellStyle name="RISKlandrEdge 2 4" xfId="12325"/>
    <cellStyle name="RISKlandrEdge 2 4 2" xfId="12326"/>
    <cellStyle name="RISKlandrEdge 2 5" xfId="12327"/>
    <cellStyle name="RISKlandrEdge 2 5 2" xfId="12328"/>
    <cellStyle name="RISKlandrEdge 2 6" xfId="12329"/>
    <cellStyle name="RISKlandrEdge 2 6 2" xfId="12330"/>
    <cellStyle name="RISKlandrEdge 2 7" xfId="12331"/>
    <cellStyle name="RISKlandrEdge 2 7 2" xfId="12332"/>
    <cellStyle name="RISKlandrEdge 2 8" xfId="12333"/>
    <cellStyle name="RISKlandrEdge 2 9" xfId="12334"/>
    <cellStyle name="RISKlandrEdge 3" xfId="12335"/>
    <cellStyle name="RISKlandrEdge 3 10" xfId="12336"/>
    <cellStyle name="RISKlandrEdge 3 2" xfId="12337"/>
    <cellStyle name="RISKlandrEdge 3 2 2" xfId="12338"/>
    <cellStyle name="RISKlandrEdge 3 2 2 2" xfId="12339"/>
    <cellStyle name="RISKlandrEdge 3 2 2 3" xfId="12340"/>
    <cellStyle name="RISKlandrEdge 3 2 3" xfId="12341"/>
    <cellStyle name="RISKlandrEdge 3 2 3 2" xfId="12342"/>
    <cellStyle name="RISKlandrEdge 3 2 4" xfId="12343"/>
    <cellStyle name="RISKlandrEdge 3 2 4 2" xfId="12344"/>
    <cellStyle name="RISKlandrEdge 3 2 5" xfId="12345"/>
    <cellStyle name="RISKlandrEdge 3 2 5 2" xfId="12346"/>
    <cellStyle name="RISKlandrEdge 3 2 6" xfId="12347"/>
    <cellStyle name="RISKlandrEdge 3 2 6 2" xfId="12348"/>
    <cellStyle name="RISKlandrEdge 3 2 7" xfId="12349"/>
    <cellStyle name="RISKlandrEdge 3 2 8" xfId="12350"/>
    <cellStyle name="RISKlandrEdge 3 3" xfId="12351"/>
    <cellStyle name="RISKlandrEdge 3 3 2" xfId="12352"/>
    <cellStyle name="RISKlandrEdge 3 3 3" xfId="12353"/>
    <cellStyle name="RISKlandrEdge 3 4" xfId="12354"/>
    <cellStyle name="RISKlandrEdge 3 4 2" xfId="12355"/>
    <cellStyle name="RISKlandrEdge 3 5" xfId="12356"/>
    <cellStyle name="RISKlandrEdge 3 5 2" xfId="12357"/>
    <cellStyle name="RISKlandrEdge 3 6" xfId="12358"/>
    <cellStyle name="RISKlandrEdge 3 6 2" xfId="12359"/>
    <cellStyle name="RISKlandrEdge 3 7" xfId="12360"/>
    <cellStyle name="RISKlandrEdge 3 7 2" xfId="12361"/>
    <cellStyle name="RISKlandrEdge 3 8" xfId="12362"/>
    <cellStyle name="RISKlandrEdge 3 9" xfId="12363"/>
    <cellStyle name="RISKlandrEdge 4" xfId="12364"/>
    <cellStyle name="RISKlandrEdge 4 2" xfId="12365"/>
    <cellStyle name="RISKlandrEdge 5" xfId="12366"/>
    <cellStyle name="RISKlandrEdge 5 2" xfId="12367"/>
    <cellStyle name="RISKlandrEdge 6" xfId="12368"/>
    <cellStyle name="RISKlandrEdge 6 2" xfId="12369"/>
    <cellStyle name="RISKlandrEdge 7" xfId="12370"/>
    <cellStyle name="RISKlandrEdge 7 2" xfId="12371"/>
    <cellStyle name="RISKlandrEdge 8" xfId="12372"/>
    <cellStyle name="RISKlandrEdge 8 2" xfId="12373"/>
    <cellStyle name="RISKlandrEdge 9" xfId="12374"/>
    <cellStyle name="RISKlandrEdge_2012 08 10 Equip List" xfId="12375"/>
    <cellStyle name="RISKleftEdge" xfId="12376"/>
    <cellStyle name="RISKleftEdge 10" xfId="12377"/>
    <cellStyle name="RISKleftEdge 11" xfId="12378"/>
    <cellStyle name="RISKleftEdge 2" xfId="12379"/>
    <cellStyle name="RISKleftEdge 2 10" xfId="12380"/>
    <cellStyle name="RISKleftEdge 2 2" xfId="12381"/>
    <cellStyle name="RISKleftEdge 2 2 2" xfId="12382"/>
    <cellStyle name="RISKleftEdge 2 2 2 2" xfId="12383"/>
    <cellStyle name="RISKleftEdge 2 2 3" xfId="12384"/>
    <cellStyle name="RISKleftEdge 2 2 3 2" xfId="12385"/>
    <cellStyle name="RISKleftEdge 2 2 4" xfId="12386"/>
    <cellStyle name="RISKleftEdge 2 2 4 2" xfId="12387"/>
    <cellStyle name="RISKleftEdge 2 2 5" xfId="12388"/>
    <cellStyle name="RISKleftEdge 2 2 5 2" xfId="12389"/>
    <cellStyle name="RISKleftEdge 2 2 6" xfId="12390"/>
    <cellStyle name="RISKleftEdge 2 2 6 2" xfId="12391"/>
    <cellStyle name="RISKleftEdge 2 2 7" xfId="12392"/>
    <cellStyle name="RISKleftEdge 2 2 8" xfId="12393"/>
    <cellStyle name="RISKleftEdge 2 3" xfId="12394"/>
    <cellStyle name="RISKleftEdge 2 3 2" xfId="12395"/>
    <cellStyle name="RISKleftEdge 2 4" xfId="12396"/>
    <cellStyle name="RISKleftEdge 2 4 2" xfId="12397"/>
    <cellStyle name="RISKleftEdge 2 5" xfId="12398"/>
    <cellStyle name="RISKleftEdge 2 5 2" xfId="12399"/>
    <cellStyle name="RISKleftEdge 2 6" xfId="12400"/>
    <cellStyle name="RISKleftEdge 2 6 2" xfId="12401"/>
    <cellStyle name="RISKleftEdge 2 7" xfId="12402"/>
    <cellStyle name="RISKleftEdge 2 7 2" xfId="12403"/>
    <cellStyle name="RISKleftEdge 2 8" xfId="12404"/>
    <cellStyle name="RISKleftEdge 2 9" xfId="12405"/>
    <cellStyle name="RISKleftEdge 3" xfId="12406"/>
    <cellStyle name="RISKleftEdge 3 10" xfId="12407"/>
    <cellStyle name="RISKleftEdge 3 2" xfId="12408"/>
    <cellStyle name="RISKleftEdge 3 2 2" xfId="12409"/>
    <cellStyle name="RISKleftEdge 3 2 2 2" xfId="12410"/>
    <cellStyle name="RISKleftEdge 3 2 2 3" xfId="12411"/>
    <cellStyle name="RISKleftEdge 3 2 3" xfId="12412"/>
    <cellStyle name="RISKleftEdge 3 2 3 2" xfId="12413"/>
    <cellStyle name="RISKleftEdge 3 2 4" xfId="12414"/>
    <cellStyle name="RISKleftEdge 3 2 4 2" xfId="12415"/>
    <cellStyle name="RISKleftEdge 3 2 5" xfId="12416"/>
    <cellStyle name="RISKleftEdge 3 2 5 2" xfId="12417"/>
    <cellStyle name="RISKleftEdge 3 2 6" xfId="12418"/>
    <cellStyle name="RISKleftEdge 3 2 6 2" xfId="12419"/>
    <cellStyle name="RISKleftEdge 3 2 7" xfId="12420"/>
    <cellStyle name="RISKleftEdge 3 2 8" xfId="12421"/>
    <cellStyle name="RISKleftEdge 3 3" xfId="12422"/>
    <cellStyle name="RISKleftEdge 3 3 2" xfId="12423"/>
    <cellStyle name="RISKleftEdge 3 3 3" xfId="12424"/>
    <cellStyle name="RISKleftEdge 3 4" xfId="12425"/>
    <cellStyle name="RISKleftEdge 3 4 2" xfId="12426"/>
    <cellStyle name="RISKleftEdge 3 5" xfId="12427"/>
    <cellStyle name="RISKleftEdge 3 5 2" xfId="12428"/>
    <cellStyle name="RISKleftEdge 3 6" xfId="12429"/>
    <cellStyle name="RISKleftEdge 3 6 2" xfId="12430"/>
    <cellStyle name="RISKleftEdge 3 7" xfId="12431"/>
    <cellStyle name="RISKleftEdge 3 7 2" xfId="12432"/>
    <cellStyle name="RISKleftEdge 3 8" xfId="12433"/>
    <cellStyle name="RISKleftEdge 3 9" xfId="12434"/>
    <cellStyle name="RISKleftEdge 4" xfId="12435"/>
    <cellStyle name="RISKleftEdge 4 2" xfId="12436"/>
    <cellStyle name="RISKleftEdge 5" xfId="12437"/>
    <cellStyle name="RISKleftEdge 5 2" xfId="12438"/>
    <cellStyle name="RISKleftEdge 6" xfId="12439"/>
    <cellStyle name="RISKleftEdge 6 2" xfId="12440"/>
    <cellStyle name="RISKleftEdge 7" xfId="12441"/>
    <cellStyle name="RISKleftEdge 7 2" xfId="12442"/>
    <cellStyle name="RISKleftEdge 8" xfId="12443"/>
    <cellStyle name="RISKleftEdge 8 2" xfId="12444"/>
    <cellStyle name="RISKleftEdge 9" xfId="12445"/>
    <cellStyle name="RISKleftEdge_2012 08 10 Equip List" xfId="12446"/>
    <cellStyle name="RISKlightBoxed" xfId="12447"/>
    <cellStyle name="RISKlightBoxed 10" xfId="12448"/>
    <cellStyle name="RISKlightBoxed 11" xfId="12449"/>
    <cellStyle name="RISKlightBoxed 12" xfId="12450"/>
    <cellStyle name="RISKlightBoxed 13" xfId="12451"/>
    <cellStyle name="RISKlightBoxed 2" xfId="12452"/>
    <cellStyle name="RISKlightBoxed 2 10" xfId="12453"/>
    <cellStyle name="RISKlightBoxed 2 11" xfId="12454"/>
    <cellStyle name="RISKlightBoxed 2 2" xfId="12455"/>
    <cellStyle name="RISKlightBoxed 2 2 10" xfId="12456"/>
    <cellStyle name="RISKlightBoxed 2 2 11" xfId="12457"/>
    <cellStyle name="RISKlightBoxed 2 2 2" xfId="12458"/>
    <cellStyle name="RISKlightBoxed 2 2 2 10" xfId="12459"/>
    <cellStyle name="RISKlightBoxed 2 2 2 2" xfId="12460"/>
    <cellStyle name="RISKlightBoxed 2 2 2 3" xfId="12461"/>
    <cellStyle name="RISKlightBoxed 2 2 2 4" xfId="12462"/>
    <cellStyle name="RISKlightBoxed 2 2 2 5" xfId="12463"/>
    <cellStyle name="RISKlightBoxed 2 2 2 6" xfId="12464"/>
    <cellStyle name="RISKlightBoxed 2 2 2 7" xfId="12465"/>
    <cellStyle name="RISKlightBoxed 2 2 2 8" xfId="12466"/>
    <cellStyle name="RISKlightBoxed 2 2 2 9" xfId="12467"/>
    <cellStyle name="RISKlightBoxed 2 2 3" xfId="12468"/>
    <cellStyle name="RISKlightBoxed 2 2 3 2" xfId="12469"/>
    <cellStyle name="RISKlightBoxed 2 2 3 3" xfId="12470"/>
    <cellStyle name="RISKlightBoxed 2 2 4" xfId="12471"/>
    <cellStyle name="RISKlightBoxed 2 2 4 2" xfId="12472"/>
    <cellStyle name="RISKlightBoxed 2 2 5" xfId="12473"/>
    <cellStyle name="RISKlightBoxed 2 2 6" xfId="12474"/>
    <cellStyle name="RISKlightBoxed 2 2 7" xfId="12475"/>
    <cellStyle name="RISKlightBoxed 2 2 8" xfId="12476"/>
    <cellStyle name="RISKlightBoxed 2 2 9" xfId="12477"/>
    <cellStyle name="RISKlightBoxed 2 3" xfId="12478"/>
    <cellStyle name="RISKlightBoxed 2 3 10" xfId="12479"/>
    <cellStyle name="RISKlightBoxed 2 3 2" xfId="12480"/>
    <cellStyle name="RISKlightBoxed 2 3 2 2" xfId="12481"/>
    <cellStyle name="RISKlightBoxed 2 3 3" xfId="12482"/>
    <cellStyle name="RISKlightBoxed 2 3 4" xfId="12483"/>
    <cellStyle name="RISKlightBoxed 2 3 5" xfId="12484"/>
    <cellStyle name="RISKlightBoxed 2 3 6" xfId="12485"/>
    <cellStyle name="RISKlightBoxed 2 3 7" xfId="12486"/>
    <cellStyle name="RISKlightBoxed 2 3 8" xfId="12487"/>
    <cellStyle name="RISKlightBoxed 2 3 9" xfId="12488"/>
    <cellStyle name="RISKlightBoxed 2 4" xfId="12489"/>
    <cellStyle name="RISKlightBoxed 2 4 2" xfId="12490"/>
    <cellStyle name="RISKlightBoxed 2 4 3" xfId="12491"/>
    <cellStyle name="RISKlightBoxed 2 5" xfId="12492"/>
    <cellStyle name="RISKlightBoxed 2 5 2" xfId="12493"/>
    <cellStyle name="RISKlightBoxed 2 6" xfId="12494"/>
    <cellStyle name="RISKlightBoxed 2 7" xfId="12495"/>
    <cellStyle name="RISKlightBoxed 2 8" xfId="12496"/>
    <cellStyle name="RISKlightBoxed 2 9" xfId="12497"/>
    <cellStyle name="RISKlightBoxed 3" xfId="12498"/>
    <cellStyle name="RISKlightBoxed 3 10" xfId="12499"/>
    <cellStyle name="RISKlightBoxed 3 11" xfId="12500"/>
    <cellStyle name="RISKlightBoxed 3 12" xfId="12501"/>
    <cellStyle name="RISKlightBoxed 3 13" xfId="12502"/>
    <cellStyle name="RISKlightBoxed 3 2" xfId="12503"/>
    <cellStyle name="RISKlightBoxed 3 2 10" xfId="12504"/>
    <cellStyle name="RISKlightBoxed 3 2 11" xfId="12505"/>
    <cellStyle name="RISKlightBoxed 3 2 12" xfId="12506"/>
    <cellStyle name="RISKlightBoxed 3 2 2" xfId="12507"/>
    <cellStyle name="RISKlightBoxed 3 2 2 10" xfId="12508"/>
    <cellStyle name="RISKlightBoxed 3 2 2 11" xfId="12509"/>
    <cellStyle name="RISKlightBoxed 3 2 2 2" xfId="12510"/>
    <cellStyle name="RISKlightBoxed 3 2 2 2 10" xfId="12511"/>
    <cellStyle name="RISKlightBoxed 3 2 2 2 2" xfId="12512"/>
    <cellStyle name="RISKlightBoxed 3 2 2 2 3" xfId="12513"/>
    <cellStyle name="RISKlightBoxed 3 2 2 2 4" xfId="12514"/>
    <cellStyle name="RISKlightBoxed 3 2 2 2 5" xfId="12515"/>
    <cellStyle name="RISKlightBoxed 3 2 2 2 6" xfId="12516"/>
    <cellStyle name="RISKlightBoxed 3 2 2 2 7" xfId="12517"/>
    <cellStyle name="RISKlightBoxed 3 2 2 2 8" xfId="12518"/>
    <cellStyle name="RISKlightBoxed 3 2 2 2 9" xfId="12519"/>
    <cellStyle name="RISKlightBoxed 3 2 2 3" xfId="12520"/>
    <cellStyle name="RISKlightBoxed 3 2 2 3 2" xfId="12521"/>
    <cellStyle name="RISKlightBoxed 3 2 2 3 3" xfId="12522"/>
    <cellStyle name="RISKlightBoxed 3 2 2 4" xfId="12523"/>
    <cellStyle name="RISKlightBoxed 3 2 2 4 2" xfId="12524"/>
    <cellStyle name="RISKlightBoxed 3 2 2 5" xfId="12525"/>
    <cellStyle name="RISKlightBoxed 3 2 2 6" xfId="12526"/>
    <cellStyle name="RISKlightBoxed 3 2 2 7" xfId="12527"/>
    <cellStyle name="RISKlightBoxed 3 2 2 8" xfId="12528"/>
    <cellStyle name="RISKlightBoxed 3 2 2 9" xfId="12529"/>
    <cellStyle name="RISKlightBoxed 3 2 3" xfId="12530"/>
    <cellStyle name="RISKlightBoxed 3 2 3 10" xfId="12531"/>
    <cellStyle name="RISKlightBoxed 3 2 3 2" xfId="12532"/>
    <cellStyle name="RISKlightBoxed 3 2 3 3" xfId="12533"/>
    <cellStyle name="RISKlightBoxed 3 2 3 4" xfId="12534"/>
    <cellStyle name="RISKlightBoxed 3 2 3 5" xfId="12535"/>
    <cellStyle name="RISKlightBoxed 3 2 3 6" xfId="12536"/>
    <cellStyle name="RISKlightBoxed 3 2 3 7" xfId="12537"/>
    <cellStyle name="RISKlightBoxed 3 2 3 8" xfId="12538"/>
    <cellStyle name="RISKlightBoxed 3 2 3 9" xfId="12539"/>
    <cellStyle name="RISKlightBoxed 3 2 4" xfId="12540"/>
    <cellStyle name="RISKlightBoxed 3 2 4 2" xfId="12541"/>
    <cellStyle name="RISKlightBoxed 3 2 4 3" xfId="12542"/>
    <cellStyle name="RISKlightBoxed 3 2 5" xfId="12543"/>
    <cellStyle name="RISKlightBoxed 3 2 5 2" xfId="12544"/>
    <cellStyle name="RISKlightBoxed 3 2 6" xfId="12545"/>
    <cellStyle name="RISKlightBoxed 3 2 7" xfId="12546"/>
    <cellStyle name="RISKlightBoxed 3 2 8" xfId="12547"/>
    <cellStyle name="RISKlightBoxed 3 2 9" xfId="12548"/>
    <cellStyle name="RISKlightBoxed 3 3" xfId="12549"/>
    <cellStyle name="RISKlightBoxed 3 3 10" xfId="12550"/>
    <cellStyle name="RISKlightBoxed 3 3 11" xfId="12551"/>
    <cellStyle name="RISKlightBoxed 3 3 2" xfId="12552"/>
    <cellStyle name="RISKlightBoxed 3 3 2 10" xfId="12553"/>
    <cellStyle name="RISKlightBoxed 3 3 2 2" xfId="12554"/>
    <cellStyle name="RISKlightBoxed 3 3 2 3" xfId="12555"/>
    <cellStyle name="RISKlightBoxed 3 3 2 4" xfId="12556"/>
    <cellStyle name="RISKlightBoxed 3 3 2 5" xfId="12557"/>
    <cellStyle name="RISKlightBoxed 3 3 2 6" xfId="12558"/>
    <cellStyle name="RISKlightBoxed 3 3 2 7" xfId="12559"/>
    <cellStyle name="RISKlightBoxed 3 3 2 8" xfId="12560"/>
    <cellStyle name="RISKlightBoxed 3 3 2 9" xfId="12561"/>
    <cellStyle name="RISKlightBoxed 3 3 3" xfId="12562"/>
    <cellStyle name="RISKlightBoxed 3 3 3 2" xfId="12563"/>
    <cellStyle name="RISKlightBoxed 3 3 3 3" xfId="12564"/>
    <cellStyle name="RISKlightBoxed 3 3 4" xfId="12565"/>
    <cellStyle name="RISKlightBoxed 3 3 4 2" xfId="12566"/>
    <cellStyle name="RISKlightBoxed 3 3 5" xfId="12567"/>
    <cellStyle name="RISKlightBoxed 3 3 6" xfId="12568"/>
    <cellStyle name="RISKlightBoxed 3 3 7" xfId="12569"/>
    <cellStyle name="RISKlightBoxed 3 3 8" xfId="12570"/>
    <cellStyle name="RISKlightBoxed 3 3 9" xfId="12571"/>
    <cellStyle name="RISKlightBoxed 3 4" xfId="12572"/>
    <cellStyle name="RISKlightBoxed 3 4 10" xfId="12573"/>
    <cellStyle name="RISKlightBoxed 3 4 2" xfId="12574"/>
    <cellStyle name="RISKlightBoxed 3 4 3" xfId="12575"/>
    <cellStyle name="RISKlightBoxed 3 4 4" xfId="12576"/>
    <cellStyle name="RISKlightBoxed 3 4 5" xfId="12577"/>
    <cellStyle name="RISKlightBoxed 3 4 6" xfId="12578"/>
    <cellStyle name="RISKlightBoxed 3 4 7" xfId="12579"/>
    <cellStyle name="RISKlightBoxed 3 4 8" xfId="12580"/>
    <cellStyle name="RISKlightBoxed 3 4 9" xfId="12581"/>
    <cellStyle name="RISKlightBoxed 3 5" xfId="12582"/>
    <cellStyle name="RISKlightBoxed 3 5 2" xfId="12583"/>
    <cellStyle name="RISKlightBoxed 3 5 3" xfId="12584"/>
    <cellStyle name="RISKlightBoxed 3 6" xfId="12585"/>
    <cellStyle name="RISKlightBoxed 3 6 2" xfId="12586"/>
    <cellStyle name="RISKlightBoxed 3 7" xfId="12587"/>
    <cellStyle name="RISKlightBoxed 3 8" xfId="12588"/>
    <cellStyle name="RISKlightBoxed 3 9" xfId="12589"/>
    <cellStyle name="RISKlightBoxed 4" xfId="12590"/>
    <cellStyle name="RISKlightBoxed 4 10" xfId="12591"/>
    <cellStyle name="RISKlightBoxed 4 11" xfId="12592"/>
    <cellStyle name="RISKlightBoxed 4 2" xfId="12593"/>
    <cellStyle name="RISKlightBoxed 4 2 10" xfId="12594"/>
    <cellStyle name="RISKlightBoxed 4 2 2" xfId="12595"/>
    <cellStyle name="RISKlightBoxed 4 2 3" xfId="12596"/>
    <cellStyle name="RISKlightBoxed 4 2 4" xfId="12597"/>
    <cellStyle name="RISKlightBoxed 4 2 5" xfId="12598"/>
    <cellStyle name="RISKlightBoxed 4 2 6" xfId="12599"/>
    <cellStyle name="RISKlightBoxed 4 2 7" xfId="12600"/>
    <cellStyle name="RISKlightBoxed 4 2 8" xfId="12601"/>
    <cellStyle name="RISKlightBoxed 4 2 9" xfId="12602"/>
    <cellStyle name="RISKlightBoxed 4 3" xfId="12603"/>
    <cellStyle name="RISKlightBoxed 4 3 2" xfId="12604"/>
    <cellStyle name="RISKlightBoxed 4 3 3" xfId="12605"/>
    <cellStyle name="RISKlightBoxed 4 4" xfId="12606"/>
    <cellStyle name="RISKlightBoxed 4 4 2" xfId="12607"/>
    <cellStyle name="RISKlightBoxed 4 5" xfId="12608"/>
    <cellStyle name="RISKlightBoxed 4 6" xfId="12609"/>
    <cellStyle name="RISKlightBoxed 4 7" xfId="12610"/>
    <cellStyle name="RISKlightBoxed 4 8" xfId="12611"/>
    <cellStyle name="RISKlightBoxed 4 9" xfId="12612"/>
    <cellStyle name="RISKlightBoxed 5" xfId="12613"/>
    <cellStyle name="RISKlightBoxed 5 10" xfId="12614"/>
    <cellStyle name="RISKlightBoxed 5 2" xfId="12615"/>
    <cellStyle name="RISKlightBoxed 5 2 2" xfId="12616"/>
    <cellStyle name="RISKlightBoxed 5 3" xfId="12617"/>
    <cellStyle name="RISKlightBoxed 5 4" xfId="12618"/>
    <cellStyle name="RISKlightBoxed 5 5" xfId="12619"/>
    <cellStyle name="RISKlightBoxed 5 6" xfId="12620"/>
    <cellStyle name="RISKlightBoxed 5 7" xfId="12621"/>
    <cellStyle name="RISKlightBoxed 5 8" xfId="12622"/>
    <cellStyle name="RISKlightBoxed 5 9" xfId="12623"/>
    <cellStyle name="RISKlightBoxed 6" xfId="12624"/>
    <cellStyle name="RISKlightBoxed 6 2" xfId="12625"/>
    <cellStyle name="RISKlightBoxed 6 3" xfId="12626"/>
    <cellStyle name="RISKlightBoxed 7" xfId="12627"/>
    <cellStyle name="RISKlightBoxed 7 2" xfId="12628"/>
    <cellStyle name="RISKlightBoxed 8" xfId="12629"/>
    <cellStyle name="RISKlightBoxed 9" xfId="12630"/>
    <cellStyle name="RISKlightBoxed_2012 08 10 Equip List" xfId="12631"/>
    <cellStyle name="RISKltandbEdge" xfId="12632"/>
    <cellStyle name="RISKltandbEdge 10" xfId="12633"/>
    <cellStyle name="RISKltandbEdge 11" xfId="12634"/>
    <cellStyle name="RISKltandbEdge 12" xfId="12635"/>
    <cellStyle name="RISKltandbEdge 2" xfId="12636"/>
    <cellStyle name="RISKltandbEdge 2 10" xfId="12637"/>
    <cellStyle name="RISKltandbEdge 2 2" xfId="12638"/>
    <cellStyle name="RISKltandbEdge 2 2 10" xfId="12639"/>
    <cellStyle name="RISKltandbEdge 2 2 11" xfId="12640"/>
    <cellStyle name="RISKltandbEdge 2 2 2" xfId="12641"/>
    <cellStyle name="RISKltandbEdge 2 2 2 10" xfId="12642"/>
    <cellStyle name="RISKltandbEdge 2 2 2 2" xfId="12643"/>
    <cellStyle name="RISKltandbEdge 2 2 2 2 2" xfId="12644"/>
    <cellStyle name="RISKltandbEdge 2 2 2 3" xfId="12645"/>
    <cellStyle name="RISKltandbEdge 2 2 2 4" xfId="12646"/>
    <cellStyle name="RISKltandbEdge 2 2 2 5" xfId="12647"/>
    <cellStyle name="RISKltandbEdge 2 2 2 6" xfId="12648"/>
    <cellStyle name="RISKltandbEdge 2 2 2 7" xfId="12649"/>
    <cellStyle name="RISKltandbEdge 2 2 2 8" xfId="12650"/>
    <cellStyle name="RISKltandbEdge 2 2 2 9" xfId="12651"/>
    <cellStyle name="RISKltandbEdge 2 2 3" xfId="12652"/>
    <cellStyle name="RISKltandbEdge 2 2 3 2" xfId="12653"/>
    <cellStyle name="RISKltandbEdge 2 2 3 2 2" xfId="12654"/>
    <cellStyle name="RISKltandbEdge 2 2 3 3" xfId="12655"/>
    <cellStyle name="RISKltandbEdge 2 2 4" xfId="12656"/>
    <cellStyle name="RISKltandbEdge 2 2 4 2" xfId="12657"/>
    <cellStyle name="RISKltandbEdge 2 2 4 2 2" xfId="12658"/>
    <cellStyle name="RISKltandbEdge 2 2 4 3" xfId="12659"/>
    <cellStyle name="RISKltandbEdge 2 2 5" xfId="12660"/>
    <cellStyle name="RISKltandbEdge 2 2 5 2" xfId="12661"/>
    <cellStyle name="RISKltandbEdge 2 2 6" xfId="12662"/>
    <cellStyle name="RISKltandbEdge 2 2 7" xfId="12663"/>
    <cellStyle name="RISKltandbEdge 2 2 8" xfId="12664"/>
    <cellStyle name="RISKltandbEdge 2 2 9" xfId="12665"/>
    <cellStyle name="RISKltandbEdge 2 3" xfId="12666"/>
    <cellStyle name="RISKltandbEdge 2 3 10" xfId="12667"/>
    <cellStyle name="RISKltandbEdge 2 3 2" xfId="12668"/>
    <cellStyle name="RISKltandbEdge 2 3 2 2" xfId="12669"/>
    <cellStyle name="RISKltandbEdge 2 3 2 2 2" xfId="12670"/>
    <cellStyle name="RISKltandbEdge 2 3 2 3" xfId="12671"/>
    <cellStyle name="RISKltandbEdge 2 3 3" xfId="12672"/>
    <cellStyle name="RISKltandbEdge 2 3 3 2" xfId="12673"/>
    <cellStyle name="RISKltandbEdge 2 3 4" xfId="12674"/>
    <cellStyle name="RISKltandbEdge 2 3 5" xfId="12675"/>
    <cellStyle name="RISKltandbEdge 2 3 6" xfId="12676"/>
    <cellStyle name="RISKltandbEdge 2 3 7" xfId="12677"/>
    <cellStyle name="RISKltandbEdge 2 3 8" xfId="12678"/>
    <cellStyle name="RISKltandbEdge 2 3 9" xfId="12679"/>
    <cellStyle name="RISKltandbEdge 2 4" xfId="12680"/>
    <cellStyle name="RISKltandbEdge 2 4 2" xfId="12681"/>
    <cellStyle name="RISKltandbEdge 2 4 2 2" xfId="12682"/>
    <cellStyle name="RISKltandbEdge 2 4 3" xfId="12683"/>
    <cellStyle name="RISKltandbEdge 2 5" xfId="12684"/>
    <cellStyle name="RISKltandbEdge 2 5 2" xfId="12685"/>
    <cellStyle name="RISKltandbEdge 2 5 2 2" xfId="12686"/>
    <cellStyle name="RISKltandbEdge 2 5 3" xfId="12687"/>
    <cellStyle name="RISKltandbEdge 2 6" xfId="12688"/>
    <cellStyle name="RISKltandbEdge 2 6 2" xfId="12689"/>
    <cellStyle name="RISKltandbEdge 2 7" xfId="12690"/>
    <cellStyle name="RISKltandbEdge 2 8" xfId="12691"/>
    <cellStyle name="RISKltandbEdge 2 9" xfId="12692"/>
    <cellStyle name="RISKltandbEdge 3" xfId="12693"/>
    <cellStyle name="RISKltandbEdge 3 10" xfId="12694"/>
    <cellStyle name="RISKltandbEdge 3 11" xfId="12695"/>
    <cellStyle name="RISKltandbEdge 3 12" xfId="12696"/>
    <cellStyle name="RISKltandbEdge 3 13" xfId="12697"/>
    <cellStyle name="RISKltandbEdge 3 2" xfId="12698"/>
    <cellStyle name="RISKltandbEdge 3 2 10" xfId="12699"/>
    <cellStyle name="RISKltandbEdge 3 2 11" xfId="12700"/>
    <cellStyle name="RISKltandbEdge 3 2 12" xfId="12701"/>
    <cellStyle name="RISKltandbEdge 3 2 2" xfId="12702"/>
    <cellStyle name="RISKltandbEdge 3 2 2 10" xfId="12703"/>
    <cellStyle name="RISKltandbEdge 3 2 2 11" xfId="12704"/>
    <cellStyle name="RISKltandbEdge 3 2 2 2" xfId="12705"/>
    <cellStyle name="RISKltandbEdge 3 2 2 2 10" xfId="12706"/>
    <cellStyle name="RISKltandbEdge 3 2 2 2 2" xfId="12707"/>
    <cellStyle name="RISKltandbEdge 3 2 2 2 2 2" xfId="12708"/>
    <cellStyle name="RISKltandbEdge 3 2 2 2 3" xfId="12709"/>
    <cellStyle name="RISKltandbEdge 3 2 2 2 4" xfId="12710"/>
    <cellStyle name="RISKltandbEdge 3 2 2 2 5" xfId="12711"/>
    <cellStyle name="RISKltandbEdge 3 2 2 2 6" xfId="12712"/>
    <cellStyle name="RISKltandbEdge 3 2 2 2 7" xfId="12713"/>
    <cellStyle name="RISKltandbEdge 3 2 2 2 8" xfId="12714"/>
    <cellStyle name="RISKltandbEdge 3 2 2 2 9" xfId="12715"/>
    <cellStyle name="RISKltandbEdge 3 2 2 3" xfId="12716"/>
    <cellStyle name="RISKltandbEdge 3 2 2 3 2" xfId="12717"/>
    <cellStyle name="RISKltandbEdge 3 2 2 3 2 2" xfId="12718"/>
    <cellStyle name="RISKltandbEdge 3 2 2 3 3" xfId="12719"/>
    <cellStyle name="RISKltandbEdge 3 2 2 4" xfId="12720"/>
    <cellStyle name="RISKltandbEdge 3 2 2 4 2" xfId="12721"/>
    <cellStyle name="RISKltandbEdge 3 2 2 4 2 2" xfId="12722"/>
    <cellStyle name="RISKltandbEdge 3 2 2 4 3" xfId="12723"/>
    <cellStyle name="RISKltandbEdge 3 2 2 5" xfId="12724"/>
    <cellStyle name="RISKltandbEdge 3 2 2 5 2" xfId="12725"/>
    <cellStyle name="RISKltandbEdge 3 2 2 6" xfId="12726"/>
    <cellStyle name="RISKltandbEdge 3 2 2 7" xfId="12727"/>
    <cellStyle name="RISKltandbEdge 3 2 2 8" xfId="12728"/>
    <cellStyle name="RISKltandbEdge 3 2 2 9" xfId="12729"/>
    <cellStyle name="RISKltandbEdge 3 2 3" xfId="12730"/>
    <cellStyle name="RISKltandbEdge 3 2 3 10" xfId="12731"/>
    <cellStyle name="RISKltandbEdge 3 2 3 2" xfId="12732"/>
    <cellStyle name="RISKltandbEdge 3 2 3 2 2" xfId="12733"/>
    <cellStyle name="RISKltandbEdge 3 2 3 3" xfId="12734"/>
    <cellStyle name="RISKltandbEdge 3 2 3 4" xfId="12735"/>
    <cellStyle name="RISKltandbEdge 3 2 3 5" xfId="12736"/>
    <cellStyle name="RISKltandbEdge 3 2 3 6" xfId="12737"/>
    <cellStyle name="RISKltandbEdge 3 2 3 7" xfId="12738"/>
    <cellStyle name="RISKltandbEdge 3 2 3 8" xfId="12739"/>
    <cellStyle name="RISKltandbEdge 3 2 3 9" xfId="12740"/>
    <cellStyle name="RISKltandbEdge 3 2 4" xfId="12741"/>
    <cellStyle name="RISKltandbEdge 3 2 4 2" xfId="12742"/>
    <cellStyle name="RISKltandbEdge 3 2 4 2 2" xfId="12743"/>
    <cellStyle name="RISKltandbEdge 3 2 4 3" xfId="12744"/>
    <cellStyle name="RISKltandbEdge 3 2 5" xfId="12745"/>
    <cellStyle name="RISKltandbEdge 3 2 5 2" xfId="12746"/>
    <cellStyle name="RISKltandbEdge 3 2 5 2 2" xfId="12747"/>
    <cellStyle name="RISKltandbEdge 3 2 5 3" xfId="12748"/>
    <cellStyle name="RISKltandbEdge 3 2 6" xfId="12749"/>
    <cellStyle name="RISKltandbEdge 3 2 6 2" xfId="12750"/>
    <cellStyle name="RISKltandbEdge 3 2 7" xfId="12751"/>
    <cellStyle name="RISKltandbEdge 3 2 8" xfId="12752"/>
    <cellStyle name="RISKltandbEdge 3 2 9" xfId="12753"/>
    <cellStyle name="RISKltandbEdge 3 3" xfId="12754"/>
    <cellStyle name="RISKltandbEdge 3 3 10" xfId="12755"/>
    <cellStyle name="RISKltandbEdge 3 3 11" xfId="12756"/>
    <cellStyle name="RISKltandbEdge 3 3 2" xfId="12757"/>
    <cellStyle name="RISKltandbEdge 3 3 2 10" xfId="12758"/>
    <cellStyle name="RISKltandbEdge 3 3 2 2" xfId="12759"/>
    <cellStyle name="RISKltandbEdge 3 3 2 2 2" xfId="12760"/>
    <cellStyle name="RISKltandbEdge 3 3 2 3" xfId="12761"/>
    <cellStyle name="RISKltandbEdge 3 3 2 4" xfId="12762"/>
    <cellStyle name="RISKltandbEdge 3 3 2 5" xfId="12763"/>
    <cellStyle name="RISKltandbEdge 3 3 2 6" xfId="12764"/>
    <cellStyle name="RISKltandbEdge 3 3 2 7" xfId="12765"/>
    <cellStyle name="RISKltandbEdge 3 3 2 8" xfId="12766"/>
    <cellStyle name="RISKltandbEdge 3 3 2 9" xfId="12767"/>
    <cellStyle name="RISKltandbEdge 3 3 3" xfId="12768"/>
    <cellStyle name="RISKltandbEdge 3 3 3 2" xfId="12769"/>
    <cellStyle name="RISKltandbEdge 3 3 3 2 2" xfId="12770"/>
    <cellStyle name="RISKltandbEdge 3 3 3 3" xfId="12771"/>
    <cellStyle name="RISKltandbEdge 3 3 4" xfId="12772"/>
    <cellStyle name="RISKltandbEdge 3 3 4 2" xfId="12773"/>
    <cellStyle name="RISKltandbEdge 3 3 4 2 2" xfId="12774"/>
    <cellStyle name="RISKltandbEdge 3 3 4 3" xfId="12775"/>
    <cellStyle name="RISKltandbEdge 3 3 5" xfId="12776"/>
    <cellStyle name="RISKltandbEdge 3 3 5 2" xfId="12777"/>
    <cellStyle name="RISKltandbEdge 3 3 6" xfId="12778"/>
    <cellStyle name="RISKltandbEdge 3 3 7" xfId="12779"/>
    <cellStyle name="RISKltandbEdge 3 3 8" xfId="12780"/>
    <cellStyle name="RISKltandbEdge 3 3 9" xfId="12781"/>
    <cellStyle name="RISKltandbEdge 3 4" xfId="12782"/>
    <cellStyle name="RISKltandbEdge 3 4 10" xfId="12783"/>
    <cellStyle name="RISKltandbEdge 3 4 2" xfId="12784"/>
    <cellStyle name="RISKltandbEdge 3 4 2 2" xfId="12785"/>
    <cellStyle name="RISKltandbEdge 3 4 3" xfId="12786"/>
    <cellStyle name="RISKltandbEdge 3 4 4" xfId="12787"/>
    <cellStyle name="RISKltandbEdge 3 4 5" xfId="12788"/>
    <cellStyle name="RISKltandbEdge 3 4 6" xfId="12789"/>
    <cellStyle name="RISKltandbEdge 3 4 7" xfId="12790"/>
    <cellStyle name="RISKltandbEdge 3 4 8" xfId="12791"/>
    <cellStyle name="RISKltandbEdge 3 4 9" xfId="12792"/>
    <cellStyle name="RISKltandbEdge 3 5" xfId="12793"/>
    <cellStyle name="RISKltandbEdge 3 5 2" xfId="12794"/>
    <cellStyle name="RISKltandbEdge 3 5 2 2" xfId="12795"/>
    <cellStyle name="RISKltandbEdge 3 5 3" xfId="12796"/>
    <cellStyle name="RISKltandbEdge 3 6" xfId="12797"/>
    <cellStyle name="RISKltandbEdge 3 6 2" xfId="12798"/>
    <cellStyle name="RISKltandbEdge 3 6 2 2" xfId="12799"/>
    <cellStyle name="RISKltandbEdge 3 6 3" xfId="12800"/>
    <cellStyle name="RISKltandbEdge 3 7" xfId="12801"/>
    <cellStyle name="RISKltandbEdge 3 7 2" xfId="12802"/>
    <cellStyle name="RISKltandbEdge 3 8" xfId="12803"/>
    <cellStyle name="RISKltandbEdge 3 9" xfId="12804"/>
    <cellStyle name="RISKltandbEdge 4" xfId="12805"/>
    <cellStyle name="RISKltandbEdge 4 10" xfId="12806"/>
    <cellStyle name="RISKltandbEdge 4 11" xfId="12807"/>
    <cellStyle name="RISKltandbEdge 4 2" xfId="12808"/>
    <cellStyle name="RISKltandbEdge 4 2 10" xfId="12809"/>
    <cellStyle name="RISKltandbEdge 4 2 2" xfId="12810"/>
    <cellStyle name="RISKltandbEdge 4 2 2 2" xfId="12811"/>
    <cellStyle name="RISKltandbEdge 4 2 3" xfId="12812"/>
    <cellStyle name="RISKltandbEdge 4 2 4" xfId="12813"/>
    <cellStyle name="RISKltandbEdge 4 2 5" xfId="12814"/>
    <cellStyle name="RISKltandbEdge 4 2 6" xfId="12815"/>
    <cellStyle name="RISKltandbEdge 4 2 7" xfId="12816"/>
    <cellStyle name="RISKltandbEdge 4 2 8" xfId="12817"/>
    <cellStyle name="RISKltandbEdge 4 2 9" xfId="12818"/>
    <cellStyle name="RISKltandbEdge 4 3" xfId="12819"/>
    <cellStyle name="RISKltandbEdge 4 3 2" xfId="12820"/>
    <cellStyle name="RISKltandbEdge 4 3 2 2" xfId="12821"/>
    <cellStyle name="RISKltandbEdge 4 3 3" xfId="12822"/>
    <cellStyle name="RISKltandbEdge 4 4" xfId="12823"/>
    <cellStyle name="RISKltandbEdge 4 4 2" xfId="12824"/>
    <cellStyle name="RISKltandbEdge 4 4 2 2" xfId="12825"/>
    <cellStyle name="RISKltandbEdge 4 4 3" xfId="12826"/>
    <cellStyle name="RISKltandbEdge 4 5" xfId="12827"/>
    <cellStyle name="RISKltandbEdge 4 5 2" xfId="12828"/>
    <cellStyle name="RISKltandbEdge 4 6" xfId="12829"/>
    <cellStyle name="RISKltandbEdge 4 7" xfId="12830"/>
    <cellStyle name="RISKltandbEdge 4 8" xfId="12831"/>
    <cellStyle name="RISKltandbEdge 4 9" xfId="12832"/>
    <cellStyle name="RISKltandbEdge 5" xfId="12833"/>
    <cellStyle name="RISKltandbEdge 5 10" xfId="12834"/>
    <cellStyle name="RISKltandbEdge 5 2" xfId="12835"/>
    <cellStyle name="RISKltandbEdge 5 2 2" xfId="12836"/>
    <cellStyle name="RISKltandbEdge 5 2 2 2" xfId="12837"/>
    <cellStyle name="RISKltandbEdge 5 2 3" xfId="12838"/>
    <cellStyle name="RISKltandbEdge 5 3" xfId="12839"/>
    <cellStyle name="RISKltandbEdge 5 3 2" xfId="12840"/>
    <cellStyle name="RISKltandbEdge 5 4" xfId="12841"/>
    <cellStyle name="RISKltandbEdge 5 5" xfId="12842"/>
    <cellStyle name="RISKltandbEdge 5 6" xfId="12843"/>
    <cellStyle name="RISKltandbEdge 5 7" xfId="12844"/>
    <cellStyle name="RISKltandbEdge 5 8" xfId="12845"/>
    <cellStyle name="RISKltandbEdge 5 9" xfId="12846"/>
    <cellStyle name="RISKltandbEdge 6" xfId="12847"/>
    <cellStyle name="RISKltandbEdge 6 2" xfId="12848"/>
    <cellStyle name="RISKltandbEdge 6 2 2" xfId="12849"/>
    <cellStyle name="RISKltandbEdge 6 3" xfId="12850"/>
    <cellStyle name="RISKltandbEdge 7" xfId="12851"/>
    <cellStyle name="RISKltandbEdge 7 2" xfId="12852"/>
    <cellStyle name="RISKltandbEdge 7 2 2" xfId="12853"/>
    <cellStyle name="RISKltandbEdge 7 3" xfId="12854"/>
    <cellStyle name="RISKltandbEdge 8" xfId="12855"/>
    <cellStyle name="RISKltandbEdge 8 2" xfId="12856"/>
    <cellStyle name="RISKltandbEdge 9" xfId="12857"/>
    <cellStyle name="RISKltandbEdge_2012 08 10 Equip List" xfId="12858"/>
    <cellStyle name="RISKnormBoxed" xfId="12859"/>
    <cellStyle name="RISKnormBoxed 10" xfId="12860"/>
    <cellStyle name="RISKnormBoxed 11" xfId="12861"/>
    <cellStyle name="RISKnormBoxed 12" xfId="12862"/>
    <cellStyle name="RISKnormBoxed 13" xfId="12863"/>
    <cellStyle name="RISKnormBoxed 2" xfId="12864"/>
    <cellStyle name="RISKnormBoxed 2 10" xfId="12865"/>
    <cellStyle name="RISKnormBoxed 2 11" xfId="12866"/>
    <cellStyle name="RISKnormBoxed 2 2" xfId="12867"/>
    <cellStyle name="RISKnormBoxed 2 2 10" xfId="12868"/>
    <cellStyle name="RISKnormBoxed 2 2 11" xfId="12869"/>
    <cellStyle name="RISKnormBoxed 2 2 2" xfId="12870"/>
    <cellStyle name="RISKnormBoxed 2 2 2 10" xfId="12871"/>
    <cellStyle name="RISKnormBoxed 2 2 2 2" xfId="12872"/>
    <cellStyle name="RISKnormBoxed 2 2 2 3" xfId="12873"/>
    <cellStyle name="RISKnormBoxed 2 2 2 4" xfId="12874"/>
    <cellStyle name="RISKnormBoxed 2 2 2 5" xfId="12875"/>
    <cellStyle name="RISKnormBoxed 2 2 2 6" xfId="12876"/>
    <cellStyle name="RISKnormBoxed 2 2 2 7" xfId="12877"/>
    <cellStyle name="RISKnormBoxed 2 2 2 8" xfId="12878"/>
    <cellStyle name="RISKnormBoxed 2 2 2 9" xfId="12879"/>
    <cellStyle name="RISKnormBoxed 2 2 3" xfId="12880"/>
    <cellStyle name="RISKnormBoxed 2 2 3 2" xfId="12881"/>
    <cellStyle name="RISKnormBoxed 2 2 3 3" xfId="12882"/>
    <cellStyle name="RISKnormBoxed 2 2 4" xfId="12883"/>
    <cellStyle name="RISKnormBoxed 2 2 4 2" xfId="12884"/>
    <cellStyle name="RISKnormBoxed 2 2 5" xfId="12885"/>
    <cellStyle name="RISKnormBoxed 2 2 6" xfId="12886"/>
    <cellStyle name="RISKnormBoxed 2 2 7" xfId="12887"/>
    <cellStyle name="RISKnormBoxed 2 2 8" xfId="12888"/>
    <cellStyle name="RISKnormBoxed 2 2 9" xfId="12889"/>
    <cellStyle name="RISKnormBoxed 2 3" xfId="12890"/>
    <cellStyle name="RISKnormBoxed 2 3 10" xfId="12891"/>
    <cellStyle name="RISKnormBoxed 2 3 2" xfId="12892"/>
    <cellStyle name="RISKnormBoxed 2 3 2 2" xfId="12893"/>
    <cellStyle name="RISKnormBoxed 2 3 3" xfId="12894"/>
    <cellStyle name="RISKnormBoxed 2 3 4" xfId="12895"/>
    <cellStyle name="RISKnormBoxed 2 3 5" xfId="12896"/>
    <cellStyle name="RISKnormBoxed 2 3 6" xfId="12897"/>
    <cellStyle name="RISKnormBoxed 2 3 7" xfId="12898"/>
    <cellStyle name="RISKnormBoxed 2 3 8" xfId="12899"/>
    <cellStyle name="RISKnormBoxed 2 3 9" xfId="12900"/>
    <cellStyle name="RISKnormBoxed 2 4" xfId="12901"/>
    <cellStyle name="RISKnormBoxed 2 4 2" xfId="12902"/>
    <cellStyle name="RISKnormBoxed 2 4 3" xfId="12903"/>
    <cellStyle name="RISKnormBoxed 2 5" xfId="12904"/>
    <cellStyle name="RISKnormBoxed 2 5 2" xfId="12905"/>
    <cellStyle name="RISKnormBoxed 2 6" xfId="12906"/>
    <cellStyle name="RISKnormBoxed 2 7" xfId="12907"/>
    <cellStyle name="RISKnormBoxed 2 8" xfId="12908"/>
    <cellStyle name="RISKnormBoxed 2 9" xfId="12909"/>
    <cellStyle name="RISKnormBoxed 3" xfId="12910"/>
    <cellStyle name="RISKnormBoxed 3 10" xfId="12911"/>
    <cellStyle name="RISKnormBoxed 3 11" xfId="12912"/>
    <cellStyle name="RISKnormBoxed 3 12" xfId="12913"/>
    <cellStyle name="RISKnormBoxed 3 13" xfId="12914"/>
    <cellStyle name="RISKnormBoxed 3 2" xfId="12915"/>
    <cellStyle name="RISKnormBoxed 3 2 10" xfId="12916"/>
    <cellStyle name="RISKnormBoxed 3 2 11" xfId="12917"/>
    <cellStyle name="RISKnormBoxed 3 2 12" xfId="12918"/>
    <cellStyle name="RISKnormBoxed 3 2 2" xfId="12919"/>
    <cellStyle name="RISKnormBoxed 3 2 2 10" xfId="12920"/>
    <cellStyle name="RISKnormBoxed 3 2 2 11" xfId="12921"/>
    <cellStyle name="RISKnormBoxed 3 2 2 2" xfId="12922"/>
    <cellStyle name="RISKnormBoxed 3 2 2 2 10" xfId="12923"/>
    <cellStyle name="RISKnormBoxed 3 2 2 2 2" xfId="12924"/>
    <cellStyle name="RISKnormBoxed 3 2 2 2 3" xfId="12925"/>
    <cellStyle name="RISKnormBoxed 3 2 2 2 4" xfId="12926"/>
    <cellStyle name="RISKnormBoxed 3 2 2 2 5" xfId="12927"/>
    <cellStyle name="RISKnormBoxed 3 2 2 2 6" xfId="12928"/>
    <cellStyle name="RISKnormBoxed 3 2 2 2 7" xfId="12929"/>
    <cellStyle name="RISKnormBoxed 3 2 2 2 8" xfId="12930"/>
    <cellStyle name="RISKnormBoxed 3 2 2 2 9" xfId="12931"/>
    <cellStyle name="RISKnormBoxed 3 2 2 3" xfId="12932"/>
    <cellStyle name="RISKnormBoxed 3 2 2 3 2" xfId="12933"/>
    <cellStyle name="RISKnormBoxed 3 2 2 3 3" xfId="12934"/>
    <cellStyle name="RISKnormBoxed 3 2 2 4" xfId="12935"/>
    <cellStyle name="RISKnormBoxed 3 2 2 4 2" xfId="12936"/>
    <cellStyle name="RISKnormBoxed 3 2 2 5" xfId="12937"/>
    <cellStyle name="RISKnormBoxed 3 2 2 6" xfId="12938"/>
    <cellStyle name="RISKnormBoxed 3 2 2 7" xfId="12939"/>
    <cellStyle name="RISKnormBoxed 3 2 2 8" xfId="12940"/>
    <cellStyle name="RISKnormBoxed 3 2 2 9" xfId="12941"/>
    <cellStyle name="RISKnormBoxed 3 2 3" xfId="12942"/>
    <cellStyle name="RISKnormBoxed 3 2 3 10" xfId="12943"/>
    <cellStyle name="RISKnormBoxed 3 2 3 2" xfId="12944"/>
    <cellStyle name="RISKnormBoxed 3 2 3 3" xfId="12945"/>
    <cellStyle name="RISKnormBoxed 3 2 3 4" xfId="12946"/>
    <cellStyle name="RISKnormBoxed 3 2 3 5" xfId="12947"/>
    <cellStyle name="RISKnormBoxed 3 2 3 6" xfId="12948"/>
    <cellStyle name="RISKnormBoxed 3 2 3 7" xfId="12949"/>
    <cellStyle name="RISKnormBoxed 3 2 3 8" xfId="12950"/>
    <cellStyle name="RISKnormBoxed 3 2 3 9" xfId="12951"/>
    <cellStyle name="RISKnormBoxed 3 2 4" xfId="12952"/>
    <cellStyle name="RISKnormBoxed 3 2 4 2" xfId="12953"/>
    <cellStyle name="RISKnormBoxed 3 2 4 3" xfId="12954"/>
    <cellStyle name="RISKnormBoxed 3 2 5" xfId="12955"/>
    <cellStyle name="RISKnormBoxed 3 2 5 2" xfId="12956"/>
    <cellStyle name="RISKnormBoxed 3 2 6" xfId="12957"/>
    <cellStyle name="RISKnormBoxed 3 2 7" xfId="12958"/>
    <cellStyle name="RISKnormBoxed 3 2 8" xfId="12959"/>
    <cellStyle name="RISKnormBoxed 3 2 9" xfId="12960"/>
    <cellStyle name="RISKnormBoxed 3 3" xfId="12961"/>
    <cellStyle name="RISKnormBoxed 3 3 10" xfId="12962"/>
    <cellStyle name="RISKnormBoxed 3 3 11" xfId="12963"/>
    <cellStyle name="RISKnormBoxed 3 3 2" xfId="12964"/>
    <cellStyle name="RISKnormBoxed 3 3 2 10" xfId="12965"/>
    <cellStyle name="RISKnormBoxed 3 3 2 2" xfId="12966"/>
    <cellStyle name="RISKnormBoxed 3 3 2 3" xfId="12967"/>
    <cellStyle name="RISKnormBoxed 3 3 2 4" xfId="12968"/>
    <cellStyle name="RISKnormBoxed 3 3 2 5" xfId="12969"/>
    <cellStyle name="RISKnormBoxed 3 3 2 6" xfId="12970"/>
    <cellStyle name="RISKnormBoxed 3 3 2 7" xfId="12971"/>
    <cellStyle name="RISKnormBoxed 3 3 2 8" xfId="12972"/>
    <cellStyle name="RISKnormBoxed 3 3 2 9" xfId="12973"/>
    <cellStyle name="RISKnormBoxed 3 3 3" xfId="12974"/>
    <cellStyle name="RISKnormBoxed 3 3 3 2" xfId="12975"/>
    <cellStyle name="RISKnormBoxed 3 3 3 3" xfId="12976"/>
    <cellStyle name="RISKnormBoxed 3 3 4" xfId="12977"/>
    <cellStyle name="RISKnormBoxed 3 3 4 2" xfId="12978"/>
    <cellStyle name="RISKnormBoxed 3 3 5" xfId="12979"/>
    <cellStyle name="RISKnormBoxed 3 3 6" xfId="12980"/>
    <cellStyle name="RISKnormBoxed 3 3 7" xfId="12981"/>
    <cellStyle name="RISKnormBoxed 3 3 8" xfId="12982"/>
    <cellStyle name="RISKnormBoxed 3 3 9" xfId="12983"/>
    <cellStyle name="RISKnormBoxed 3 4" xfId="12984"/>
    <cellStyle name="RISKnormBoxed 3 4 10" xfId="12985"/>
    <cellStyle name="RISKnormBoxed 3 4 2" xfId="12986"/>
    <cellStyle name="RISKnormBoxed 3 4 3" xfId="12987"/>
    <cellStyle name="RISKnormBoxed 3 4 4" xfId="12988"/>
    <cellStyle name="RISKnormBoxed 3 4 5" xfId="12989"/>
    <cellStyle name="RISKnormBoxed 3 4 6" xfId="12990"/>
    <cellStyle name="RISKnormBoxed 3 4 7" xfId="12991"/>
    <cellStyle name="RISKnormBoxed 3 4 8" xfId="12992"/>
    <cellStyle name="RISKnormBoxed 3 4 9" xfId="12993"/>
    <cellStyle name="RISKnormBoxed 3 5" xfId="12994"/>
    <cellStyle name="RISKnormBoxed 3 5 2" xfId="12995"/>
    <cellStyle name="RISKnormBoxed 3 5 3" xfId="12996"/>
    <cellStyle name="RISKnormBoxed 3 6" xfId="12997"/>
    <cellStyle name="RISKnormBoxed 3 6 2" xfId="12998"/>
    <cellStyle name="RISKnormBoxed 3 7" xfId="12999"/>
    <cellStyle name="RISKnormBoxed 3 8" xfId="13000"/>
    <cellStyle name="RISKnormBoxed 3 9" xfId="13001"/>
    <cellStyle name="RISKnormBoxed 4" xfId="13002"/>
    <cellStyle name="RISKnormBoxed 4 10" xfId="13003"/>
    <cellStyle name="RISKnormBoxed 4 11" xfId="13004"/>
    <cellStyle name="RISKnormBoxed 4 2" xfId="13005"/>
    <cellStyle name="RISKnormBoxed 4 2 10" xfId="13006"/>
    <cellStyle name="RISKnormBoxed 4 2 2" xfId="13007"/>
    <cellStyle name="RISKnormBoxed 4 2 3" xfId="13008"/>
    <cellStyle name="RISKnormBoxed 4 2 4" xfId="13009"/>
    <cellStyle name="RISKnormBoxed 4 2 5" xfId="13010"/>
    <cellStyle name="RISKnormBoxed 4 2 6" xfId="13011"/>
    <cellStyle name="RISKnormBoxed 4 2 7" xfId="13012"/>
    <cellStyle name="RISKnormBoxed 4 2 8" xfId="13013"/>
    <cellStyle name="RISKnormBoxed 4 2 9" xfId="13014"/>
    <cellStyle name="RISKnormBoxed 4 3" xfId="13015"/>
    <cellStyle name="RISKnormBoxed 4 3 2" xfId="13016"/>
    <cellStyle name="RISKnormBoxed 4 3 3" xfId="13017"/>
    <cellStyle name="RISKnormBoxed 4 4" xfId="13018"/>
    <cellStyle name="RISKnormBoxed 4 4 2" xfId="13019"/>
    <cellStyle name="RISKnormBoxed 4 5" xfId="13020"/>
    <cellStyle name="RISKnormBoxed 4 6" xfId="13021"/>
    <cellStyle name="RISKnormBoxed 4 7" xfId="13022"/>
    <cellStyle name="RISKnormBoxed 4 8" xfId="13023"/>
    <cellStyle name="RISKnormBoxed 4 9" xfId="13024"/>
    <cellStyle name="RISKnormBoxed 5" xfId="13025"/>
    <cellStyle name="RISKnormBoxed 5 10" xfId="13026"/>
    <cellStyle name="RISKnormBoxed 5 2" xfId="13027"/>
    <cellStyle name="RISKnormBoxed 5 2 2" xfId="13028"/>
    <cellStyle name="RISKnormBoxed 5 3" xfId="13029"/>
    <cellStyle name="RISKnormBoxed 5 4" xfId="13030"/>
    <cellStyle name="RISKnormBoxed 5 5" xfId="13031"/>
    <cellStyle name="RISKnormBoxed 5 6" xfId="13032"/>
    <cellStyle name="RISKnormBoxed 5 7" xfId="13033"/>
    <cellStyle name="RISKnormBoxed 5 8" xfId="13034"/>
    <cellStyle name="RISKnormBoxed 5 9" xfId="13035"/>
    <cellStyle name="RISKnormBoxed 6" xfId="13036"/>
    <cellStyle name="RISKnormBoxed 6 2" xfId="13037"/>
    <cellStyle name="RISKnormBoxed 6 3" xfId="13038"/>
    <cellStyle name="RISKnormBoxed 7" xfId="13039"/>
    <cellStyle name="RISKnormBoxed 7 2" xfId="13040"/>
    <cellStyle name="RISKnormBoxed 8" xfId="13041"/>
    <cellStyle name="RISKnormBoxed 9" xfId="13042"/>
    <cellStyle name="RISKnormBoxed_2012 08 10 Equip List" xfId="13043"/>
    <cellStyle name="RISKnormCenter" xfId="13044"/>
    <cellStyle name="RISKnormCenter 2" xfId="13045"/>
    <cellStyle name="RISKnormCenter 2 2" xfId="13046"/>
    <cellStyle name="RISKnormCenter 3" xfId="13047"/>
    <cellStyle name="RISKnormCenter 3 2" xfId="13048"/>
    <cellStyle name="RISKnormCenter 4" xfId="13049"/>
    <cellStyle name="RISKnormHeading" xfId="13050"/>
    <cellStyle name="RISKnormItal" xfId="13051"/>
    <cellStyle name="RISKnormLabel" xfId="13052"/>
    <cellStyle name="RISKnormShade" xfId="13053"/>
    <cellStyle name="RISKnormShade 2" xfId="13054"/>
    <cellStyle name="RISKnormShade 2 2" xfId="13055"/>
    <cellStyle name="RISKnormShade 3" xfId="13056"/>
    <cellStyle name="RISKnormShade 3 2" xfId="13057"/>
    <cellStyle name="RISKnormShade 4" xfId="13058"/>
    <cellStyle name="RISKnormTitle" xfId="13059"/>
    <cellStyle name="RISKoutNumber" xfId="13060"/>
    <cellStyle name="RISKoutNumber 2" xfId="13061"/>
    <cellStyle name="RISKoutNumber 3" xfId="13062"/>
    <cellStyle name="RISKoutNumber 4" xfId="13063"/>
    <cellStyle name="RISKrightEdge" xfId="13064"/>
    <cellStyle name="RISKrightEdge 2" xfId="13065"/>
    <cellStyle name="RISKrightEdge 2 2" xfId="13066"/>
    <cellStyle name="RISKrightEdge 2 2 2" xfId="13067"/>
    <cellStyle name="RISKrightEdge 2 3" xfId="13068"/>
    <cellStyle name="RISKrightEdge 2 3 2" xfId="13069"/>
    <cellStyle name="RISKrightEdge 2 4" xfId="13070"/>
    <cellStyle name="RISKrightEdge 3" xfId="13071"/>
    <cellStyle name="RISKrightEdge 3 2" xfId="13072"/>
    <cellStyle name="RISKrightEdge 3 2 2" xfId="13073"/>
    <cellStyle name="RISKrightEdge 3 2 2 2" xfId="13074"/>
    <cellStyle name="RISKrightEdge 3 2 3" xfId="13075"/>
    <cellStyle name="RISKrightEdge 3 3" xfId="13076"/>
    <cellStyle name="RISKrightEdge 3 3 2" xfId="13077"/>
    <cellStyle name="RISKrightEdge 3 4" xfId="13078"/>
    <cellStyle name="RISKrightEdge 4" xfId="13079"/>
    <cellStyle name="RISKrightEdge 4 2" xfId="13080"/>
    <cellStyle name="RISKrightEdge 5" xfId="13081"/>
    <cellStyle name="RISKrightEdge 5 2" xfId="13082"/>
    <cellStyle name="RISKrightEdge 6" xfId="13083"/>
    <cellStyle name="RISKrightEdge_2012 08 10 Equip List" xfId="13084"/>
    <cellStyle name="RISKrtandbEdge" xfId="13085"/>
    <cellStyle name="RISKrtandbEdge 10" xfId="13086"/>
    <cellStyle name="RISKrtandbEdge 11" xfId="13087"/>
    <cellStyle name="RISKrtandbEdge 12" xfId="13088"/>
    <cellStyle name="RISKrtandbEdge 2" xfId="13089"/>
    <cellStyle name="RISKrtandbEdge 2 10" xfId="13090"/>
    <cellStyle name="RISKrtandbEdge 2 2" xfId="13091"/>
    <cellStyle name="RISKrtandbEdge 2 2 10" xfId="13092"/>
    <cellStyle name="RISKrtandbEdge 2 2 11" xfId="13093"/>
    <cellStyle name="RISKrtandbEdge 2 2 2" xfId="13094"/>
    <cellStyle name="RISKrtandbEdge 2 2 2 10" xfId="13095"/>
    <cellStyle name="RISKrtandbEdge 2 2 2 2" xfId="13096"/>
    <cellStyle name="RISKrtandbEdge 2 2 2 2 2" xfId="13097"/>
    <cellStyle name="RISKrtandbEdge 2 2 2 3" xfId="13098"/>
    <cellStyle name="RISKrtandbEdge 2 2 2 4" xfId="13099"/>
    <cellStyle name="RISKrtandbEdge 2 2 2 5" xfId="13100"/>
    <cellStyle name="RISKrtandbEdge 2 2 2 6" xfId="13101"/>
    <cellStyle name="RISKrtandbEdge 2 2 2 7" xfId="13102"/>
    <cellStyle name="RISKrtandbEdge 2 2 2 8" xfId="13103"/>
    <cellStyle name="RISKrtandbEdge 2 2 2 9" xfId="13104"/>
    <cellStyle name="RISKrtandbEdge 2 2 3" xfId="13105"/>
    <cellStyle name="RISKrtandbEdge 2 2 3 2" xfId="13106"/>
    <cellStyle name="RISKrtandbEdge 2 2 3 2 2" xfId="13107"/>
    <cellStyle name="RISKrtandbEdge 2 2 3 3" xfId="13108"/>
    <cellStyle name="RISKrtandbEdge 2 2 4" xfId="13109"/>
    <cellStyle name="RISKrtandbEdge 2 2 4 2" xfId="13110"/>
    <cellStyle name="RISKrtandbEdge 2 2 4 2 2" xfId="13111"/>
    <cellStyle name="RISKrtandbEdge 2 2 4 3" xfId="13112"/>
    <cellStyle name="RISKrtandbEdge 2 2 5" xfId="13113"/>
    <cellStyle name="RISKrtandbEdge 2 2 5 2" xfId="13114"/>
    <cellStyle name="RISKrtandbEdge 2 2 6" xfId="13115"/>
    <cellStyle name="RISKrtandbEdge 2 2 7" xfId="13116"/>
    <cellStyle name="RISKrtandbEdge 2 2 8" xfId="13117"/>
    <cellStyle name="RISKrtandbEdge 2 2 9" xfId="13118"/>
    <cellStyle name="RISKrtandbEdge 2 3" xfId="13119"/>
    <cellStyle name="RISKrtandbEdge 2 3 10" xfId="13120"/>
    <cellStyle name="RISKrtandbEdge 2 3 2" xfId="13121"/>
    <cellStyle name="RISKrtandbEdge 2 3 2 2" xfId="13122"/>
    <cellStyle name="RISKrtandbEdge 2 3 2 2 2" xfId="13123"/>
    <cellStyle name="RISKrtandbEdge 2 3 2 3" xfId="13124"/>
    <cellStyle name="RISKrtandbEdge 2 3 3" xfId="13125"/>
    <cellStyle name="RISKrtandbEdge 2 3 3 2" xfId="13126"/>
    <cellStyle name="RISKrtandbEdge 2 3 4" xfId="13127"/>
    <cellStyle name="RISKrtandbEdge 2 3 5" xfId="13128"/>
    <cellStyle name="RISKrtandbEdge 2 3 6" xfId="13129"/>
    <cellStyle name="RISKrtandbEdge 2 3 7" xfId="13130"/>
    <cellStyle name="RISKrtandbEdge 2 3 8" xfId="13131"/>
    <cellStyle name="RISKrtandbEdge 2 3 9" xfId="13132"/>
    <cellStyle name="RISKrtandbEdge 2 4" xfId="13133"/>
    <cellStyle name="RISKrtandbEdge 2 4 2" xfId="13134"/>
    <cellStyle name="RISKrtandbEdge 2 4 2 2" xfId="13135"/>
    <cellStyle name="RISKrtandbEdge 2 4 3" xfId="13136"/>
    <cellStyle name="RISKrtandbEdge 2 5" xfId="13137"/>
    <cellStyle name="RISKrtandbEdge 2 5 2" xfId="13138"/>
    <cellStyle name="RISKrtandbEdge 2 5 2 2" xfId="13139"/>
    <cellStyle name="RISKrtandbEdge 2 5 3" xfId="13140"/>
    <cellStyle name="RISKrtandbEdge 2 6" xfId="13141"/>
    <cellStyle name="RISKrtandbEdge 2 6 2" xfId="13142"/>
    <cellStyle name="RISKrtandbEdge 2 7" xfId="13143"/>
    <cellStyle name="RISKrtandbEdge 2 8" xfId="13144"/>
    <cellStyle name="RISKrtandbEdge 2 9" xfId="13145"/>
    <cellStyle name="RISKrtandbEdge 3" xfId="13146"/>
    <cellStyle name="RISKrtandbEdge 3 10" xfId="13147"/>
    <cellStyle name="RISKrtandbEdge 3 11" xfId="13148"/>
    <cellStyle name="RISKrtandbEdge 3 12" xfId="13149"/>
    <cellStyle name="RISKrtandbEdge 3 13" xfId="13150"/>
    <cellStyle name="RISKrtandbEdge 3 2" xfId="13151"/>
    <cellStyle name="RISKrtandbEdge 3 2 10" xfId="13152"/>
    <cellStyle name="RISKrtandbEdge 3 2 11" xfId="13153"/>
    <cellStyle name="RISKrtandbEdge 3 2 12" xfId="13154"/>
    <cellStyle name="RISKrtandbEdge 3 2 2" xfId="13155"/>
    <cellStyle name="RISKrtandbEdge 3 2 2 10" xfId="13156"/>
    <cellStyle name="RISKrtandbEdge 3 2 2 11" xfId="13157"/>
    <cellStyle name="RISKrtandbEdge 3 2 2 2" xfId="13158"/>
    <cellStyle name="RISKrtandbEdge 3 2 2 2 10" xfId="13159"/>
    <cellStyle name="RISKrtandbEdge 3 2 2 2 2" xfId="13160"/>
    <cellStyle name="RISKrtandbEdge 3 2 2 2 2 2" xfId="13161"/>
    <cellStyle name="RISKrtandbEdge 3 2 2 2 3" xfId="13162"/>
    <cellStyle name="RISKrtandbEdge 3 2 2 2 4" xfId="13163"/>
    <cellStyle name="RISKrtandbEdge 3 2 2 2 5" xfId="13164"/>
    <cellStyle name="RISKrtandbEdge 3 2 2 2 6" xfId="13165"/>
    <cellStyle name="RISKrtandbEdge 3 2 2 2 7" xfId="13166"/>
    <cellStyle name="RISKrtandbEdge 3 2 2 2 8" xfId="13167"/>
    <cellStyle name="RISKrtandbEdge 3 2 2 2 9" xfId="13168"/>
    <cellStyle name="RISKrtandbEdge 3 2 2 3" xfId="13169"/>
    <cellStyle name="RISKrtandbEdge 3 2 2 3 2" xfId="13170"/>
    <cellStyle name="RISKrtandbEdge 3 2 2 3 2 2" xfId="13171"/>
    <cellStyle name="RISKrtandbEdge 3 2 2 3 3" xfId="13172"/>
    <cellStyle name="RISKrtandbEdge 3 2 2 4" xfId="13173"/>
    <cellStyle name="RISKrtandbEdge 3 2 2 4 2" xfId="13174"/>
    <cellStyle name="RISKrtandbEdge 3 2 2 4 2 2" xfId="13175"/>
    <cellStyle name="RISKrtandbEdge 3 2 2 4 3" xfId="13176"/>
    <cellStyle name="RISKrtandbEdge 3 2 2 5" xfId="13177"/>
    <cellStyle name="RISKrtandbEdge 3 2 2 5 2" xfId="13178"/>
    <cellStyle name="RISKrtandbEdge 3 2 2 6" xfId="13179"/>
    <cellStyle name="RISKrtandbEdge 3 2 2 7" xfId="13180"/>
    <cellStyle name="RISKrtandbEdge 3 2 2 8" xfId="13181"/>
    <cellStyle name="RISKrtandbEdge 3 2 2 9" xfId="13182"/>
    <cellStyle name="RISKrtandbEdge 3 2 3" xfId="13183"/>
    <cellStyle name="RISKrtandbEdge 3 2 3 10" xfId="13184"/>
    <cellStyle name="RISKrtandbEdge 3 2 3 2" xfId="13185"/>
    <cellStyle name="RISKrtandbEdge 3 2 3 2 2" xfId="13186"/>
    <cellStyle name="RISKrtandbEdge 3 2 3 3" xfId="13187"/>
    <cellStyle name="RISKrtandbEdge 3 2 3 4" xfId="13188"/>
    <cellStyle name="RISKrtandbEdge 3 2 3 5" xfId="13189"/>
    <cellStyle name="RISKrtandbEdge 3 2 3 6" xfId="13190"/>
    <cellStyle name="RISKrtandbEdge 3 2 3 7" xfId="13191"/>
    <cellStyle name="RISKrtandbEdge 3 2 3 8" xfId="13192"/>
    <cellStyle name="RISKrtandbEdge 3 2 3 9" xfId="13193"/>
    <cellStyle name="RISKrtandbEdge 3 2 4" xfId="13194"/>
    <cellStyle name="RISKrtandbEdge 3 2 4 2" xfId="13195"/>
    <cellStyle name="RISKrtandbEdge 3 2 4 2 2" xfId="13196"/>
    <cellStyle name="RISKrtandbEdge 3 2 4 3" xfId="13197"/>
    <cellStyle name="RISKrtandbEdge 3 2 5" xfId="13198"/>
    <cellStyle name="RISKrtandbEdge 3 2 5 2" xfId="13199"/>
    <cellStyle name="RISKrtandbEdge 3 2 5 2 2" xfId="13200"/>
    <cellStyle name="RISKrtandbEdge 3 2 5 3" xfId="13201"/>
    <cellStyle name="RISKrtandbEdge 3 2 6" xfId="13202"/>
    <cellStyle name="RISKrtandbEdge 3 2 6 2" xfId="13203"/>
    <cellStyle name="RISKrtandbEdge 3 2 7" xfId="13204"/>
    <cellStyle name="RISKrtandbEdge 3 2 8" xfId="13205"/>
    <cellStyle name="RISKrtandbEdge 3 2 9" xfId="13206"/>
    <cellStyle name="RISKrtandbEdge 3 3" xfId="13207"/>
    <cellStyle name="RISKrtandbEdge 3 3 10" xfId="13208"/>
    <cellStyle name="RISKrtandbEdge 3 3 11" xfId="13209"/>
    <cellStyle name="RISKrtandbEdge 3 3 2" xfId="13210"/>
    <cellStyle name="RISKrtandbEdge 3 3 2 10" xfId="13211"/>
    <cellStyle name="RISKrtandbEdge 3 3 2 2" xfId="13212"/>
    <cellStyle name="RISKrtandbEdge 3 3 2 2 2" xfId="13213"/>
    <cellStyle name="RISKrtandbEdge 3 3 2 3" xfId="13214"/>
    <cellStyle name="RISKrtandbEdge 3 3 2 4" xfId="13215"/>
    <cellStyle name="RISKrtandbEdge 3 3 2 5" xfId="13216"/>
    <cellStyle name="RISKrtandbEdge 3 3 2 6" xfId="13217"/>
    <cellStyle name="RISKrtandbEdge 3 3 2 7" xfId="13218"/>
    <cellStyle name="RISKrtandbEdge 3 3 2 8" xfId="13219"/>
    <cellStyle name="RISKrtandbEdge 3 3 2 9" xfId="13220"/>
    <cellStyle name="RISKrtandbEdge 3 3 3" xfId="13221"/>
    <cellStyle name="RISKrtandbEdge 3 3 3 2" xfId="13222"/>
    <cellStyle name="RISKrtandbEdge 3 3 3 2 2" xfId="13223"/>
    <cellStyle name="RISKrtandbEdge 3 3 3 3" xfId="13224"/>
    <cellStyle name="RISKrtandbEdge 3 3 4" xfId="13225"/>
    <cellStyle name="RISKrtandbEdge 3 3 4 2" xfId="13226"/>
    <cellStyle name="RISKrtandbEdge 3 3 4 2 2" xfId="13227"/>
    <cellStyle name="RISKrtandbEdge 3 3 4 3" xfId="13228"/>
    <cellStyle name="RISKrtandbEdge 3 3 5" xfId="13229"/>
    <cellStyle name="RISKrtandbEdge 3 3 5 2" xfId="13230"/>
    <cellStyle name="RISKrtandbEdge 3 3 6" xfId="13231"/>
    <cellStyle name="RISKrtandbEdge 3 3 7" xfId="13232"/>
    <cellStyle name="RISKrtandbEdge 3 3 8" xfId="13233"/>
    <cellStyle name="RISKrtandbEdge 3 3 9" xfId="13234"/>
    <cellStyle name="RISKrtandbEdge 3 4" xfId="13235"/>
    <cellStyle name="RISKrtandbEdge 3 4 10" xfId="13236"/>
    <cellStyle name="RISKrtandbEdge 3 4 2" xfId="13237"/>
    <cellStyle name="RISKrtandbEdge 3 4 2 2" xfId="13238"/>
    <cellStyle name="RISKrtandbEdge 3 4 3" xfId="13239"/>
    <cellStyle name="RISKrtandbEdge 3 4 4" xfId="13240"/>
    <cellStyle name="RISKrtandbEdge 3 4 5" xfId="13241"/>
    <cellStyle name="RISKrtandbEdge 3 4 6" xfId="13242"/>
    <cellStyle name="RISKrtandbEdge 3 4 7" xfId="13243"/>
    <cellStyle name="RISKrtandbEdge 3 4 8" xfId="13244"/>
    <cellStyle name="RISKrtandbEdge 3 4 9" xfId="13245"/>
    <cellStyle name="RISKrtandbEdge 3 5" xfId="13246"/>
    <cellStyle name="RISKrtandbEdge 3 5 2" xfId="13247"/>
    <cellStyle name="RISKrtandbEdge 3 5 2 2" xfId="13248"/>
    <cellStyle name="RISKrtandbEdge 3 5 3" xfId="13249"/>
    <cellStyle name="RISKrtandbEdge 3 6" xfId="13250"/>
    <cellStyle name="RISKrtandbEdge 3 6 2" xfId="13251"/>
    <cellStyle name="RISKrtandbEdge 3 6 2 2" xfId="13252"/>
    <cellStyle name="RISKrtandbEdge 3 6 3" xfId="13253"/>
    <cellStyle name="RISKrtandbEdge 3 7" xfId="13254"/>
    <cellStyle name="RISKrtandbEdge 3 7 2" xfId="13255"/>
    <cellStyle name="RISKrtandbEdge 3 8" xfId="13256"/>
    <cellStyle name="RISKrtandbEdge 3 9" xfId="13257"/>
    <cellStyle name="RISKrtandbEdge 4" xfId="13258"/>
    <cellStyle name="RISKrtandbEdge 4 10" xfId="13259"/>
    <cellStyle name="RISKrtandbEdge 4 11" xfId="13260"/>
    <cellStyle name="RISKrtandbEdge 4 2" xfId="13261"/>
    <cellStyle name="RISKrtandbEdge 4 2 10" xfId="13262"/>
    <cellStyle name="RISKrtandbEdge 4 2 2" xfId="13263"/>
    <cellStyle name="RISKrtandbEdge 4 2 2 2" xfId="13264"/>
    <cellStyle name="RISKrtandbEdge 4 2 3" xfId="13265"/>
    <cellStyle name="RISKrtandbEdge 4 2 4" xfId="13266"/>
    <cellStyle name="RISKrtandbEdge 4 2 5" xfId="13267"/>
    <cellStyle name="RISKrtandbEdge 4 2 6" xfId="13268"/>
    <cellStyle name="RISKrtandbEdge 4 2 7" xfId="13269"/>
    <cellStyle name="RISKrtandbEdge 4 2 8" xfId="13270"/>
    <cellStyle name="RISKrtandbEdge 4 2 9" xfId="13271"/>
    <cellStyle name="RISKrtandbEdge 4 3" xfId="13272"/>
    <cellStyle name="RISKrtandbEdge 4 3 2" xfId="13273"/>
    <cellStyle name="RISKrtandbEdge 4 3 2 2" xfId="13274"/>
    <cellStyle name="RISKrtandbEdge 4 3 3" xfId="13275"/>
    <cellStyle name="RISKrtandbEdge 4 4" xfId="13276"/>
    <cellStyle name="RISKrtandbEdge 4 4 2" xfId="13277"/>
    <cellStyle name="RISKrtandbEdge 4 4 2 2" xfId="13278"/>
    <cellStyle name="RISKrtandbEdge 4 4 3" xfId="13279"/>
    <cellStyle name="RISKrtandbEdge 4 5" xfId="13280"/>
    <cellStyle name="RISKrtandbEdge 4 5 2" xfId="13281"/>
    <cellStyle name="RISKrtandbEdge 4 6" xfId="13282"/>
    <cellStyle name="RISKrtandbEdge 4 7" xfId="13283"/>
    <cellStyle name="RISKrtandbEdge 4 8" xfId="13284"/>
    <cellStyle name="RISKrtandbEdge 4 9" xfId="13285"/>
    <cellStyle name="RISKrtandbEdge 5" xfId="13286"/>
    <cellStyle name="RISKrtandbEdge 5 10" xfId="13287"/>
    <cellStyle name="RISKrtandbEdge 5 2" xfId="13288"/>
    <cellStyle name="RISKrtandbEdge 5 2 2" xfId="13289"/>
    <cellStyle name="RISKrtandbEdge 5 2 2 2" xfId="13290"/>
    <cellStyle name="RISKrtandbEdge 5 2 3" xfId="13291"/>
    <cellStyle name="RISKrtandbEdge 5 3" xfId="13292"/>
    <cellStyle name="RISKrtandbEdge 5 3 2" xfId="13293"/>
    <cellStyle name="RISKrtandbEdge 5 4" xfId="13294"/>
    <cellStyle name="RISKrtandbEdge 5 5" xfId="13295"/>
    <cellStyle name="RISKrtandbEdge 5 6" xfId="13296"/>
    <cellStyle name="RISKrtandbEdge 5 7" xfId="13297"/>
    <cellStyle name="RISKrtandbEdge 5 8" xfId="13298"/>
    <cellStyle name="RISKrtandbEdge 5 9" xfId="13299"/>
    <cellStyle name="RISKrtandbEdge 6" xfId="13300"/>
    <cellStyle name="RISKrtandbEdge 6 2" xfId="13301"/>
    <cellStyle name="RISKrtandbEdge 6 2 2" xfId="13302"/>
    <cellStyle name="RISKrtandbEdge 6 3" xfId="13303"/>
    <cellStyle name="RISKrtandbEdge 7" xfId="13304"/>
    <cellStyle name="RISKrtandbEdge 7 2" xfId="13305"/>
    <cellStyle name="RISKrtandbEdge 7 2 2" xfId="13306"/>
    <cellStyle name="RISKrtandbEdge 7 3" xfId="13307"/>
    <cellStyle name="RISKrtandbEdge 8" xfId="13308"/>
    <cellStyle name="RISKrtandbEdge 8 2" xfId="13309"/>
    <cellStyle name="RISKrtandbEdge 9" xfId="13310"/>
    <cellStyle name="RISKrtandbEdge_2012 08 10 Equip List" xfId="13311"/>
    <cellStyle name="RISKssTime" xfId="13312"/>
    <cellStyle name="RISKssTime 2" xfId="13313"/>
    <cellStyle name="RISKssTime 2 2" xfId="13314"/>
    <cellStyle name="RISKssTime 3" xfId="13315"/>
    <cellStyle name="RISKssTime 3 2" xfId="13316"/>
    <cellStyle name="RISKssTime 4" xfId="13317"/>
    <cellStyle name="RISKtandbEdge" xfId="13318"/>
    <cellStyle name="RISKtandbEdge 10" xfId="13319"/>
    <cellStyle name="RISKtandbEdge 11" xfId="13320"/>
    <cellStyle name="RISKtandbEdge 12" xfId="13321"/>
    <cellStyle name="RISKtandbEdge 2" xfId="13322"/>
    <cellStyle name="RISKtandbEdge 2 10" xfId="13323"/>
    <cellStyle name="RISKtandbEdge 2 2" xfId="13324"/>
    <cellStyle name="RISKtandbEdge 2 2 10" xfId="13325"/>
    <cellStyle name="RISKtandbEdge 2 2 11" xfId="13326"/>
    <cellStyle name="RISKtandbEdge 2 2 2" xfId="13327"/>
    <cellStyle name="RISKtandbEdge 2 2 2 10" xfId="13328"/>
    <cellStyle name="RISKtandbEdge 2 2 2 2" xfId="13329"/>
    <cellStyle name="RISKtandbEdge 2 2 2 2 2" xfId="13330"/>
    <cellStyle name="RISKtandbEdge 2 2 2 3" xfId="13331"/>
    <cellStyle name="RISKtandbEdge 2 2 2 4" xfId="13332"/>
    <cellStyle name="RISKtandbEdge 2 2 2 5" xfId="13333"/>
    <cellStyle name="RISKtandbEdge 2 2 2 6" xfId="13334"/>
    <cellStyle name="RISKtandbEdge 2 2 2 7" xfId="13335"/>
    <cellStyle name="RISKtandbEdge 2 2 2 8" xfId="13336"/>
    <cellStyle name="RISKtandbEdge 2 2 2 9" xfId="13337"/>
    <cellStyle name="RISKtandbEdge 2 2 3" xfId="13338"/>
    <cellStyle name="RISKtandbEdge 2 2 3 2" xfId="13339"/>
    <cellStyle name="RISKtandbEdge 2 2 3 2 2" xfId="13340"/>
    <cellStyle name="RISKtandbEdge 2 2 3 3" xfId="13341"/>
    <cellStyle name="RISKtandbEdge 2 2 4" xfId="13342"/>
    <cellStyle name="RISKtandbEdge 2 2 4 2" xfId="13343"/>
    <cellStyle name="RISKtandbEdge 2 2 4 2 2" xfId="13344"/>
    <cellStyle name="RISKtandbEdge 2 2 4 3" xfId="13345"/>
    <cellStyle name="RISKtandbEdge 2 2 5" xfId="13346"/>
    <cellStyle name="RISKtandbEdge 2 2 5 2" xfId="13347"/>
    <cellStyle name="RISKtandbEdge 2 2 6" xfId="13348"/>
    <cellStyle name="RISKtandbEdge 2 2 7" xfId="13349"/>
    <cellStyle name="RISKtandbEdge 2 2 8" xfId="13350"/>
    <cellStyle name="RISKtandbEdge 2 2 9" xfId="13351"/>
    <cellStyle name="RISKtandbEdge 2 3" xfId="13352"/>
    <cellStyle name="RISKtandbEdge 2 3 10" xfId="13353"/>
    <cellStyle name="RISKtandbEdge 2 3 2" xfId="13354"/>
    <cellStyle name="RISKtandbEdge 2 3 2 2" xfId="13355"/>
    <cellStyle name="RISKtandbEdge 2 3 2 2 2" xfId="13356"/>
    <cellStyle name="RISKtandbEdge 2 3 2 3" xfId="13357"/>
    <cellStyle name="RISKtandbEdge 2 3 3" xfId="13358"/>
    <cellStyle name="RISKtandbEdge 2 3 3 2" xfId="13359"/>
    <cellStyle name="RISKtandbEdge 2 3 4" xfId="13360"/>
    <cellStyle name="RISKtandbEdge 2 3 5" xfId="13361"/>
    <cellStyle name="RISKtandbEdge 2 3 6" xfId="13362"/>
    <cellStyle name="RISKtandbEdge 2 3 7" xfId="13363"/>
    <cellStyle name="RISKtandbEdge 2 3 8" xfId="13364"/>
    <cellStyle name="RISKtandbEdge 2 3 9" xfId="13365"/>
    <cellStyle name="RISKtandbEdge 2 4" xfId="13366"/>
    <cellStyle name="RISKtandbEdge 2 4 2" xfId="13367"/>
    <cellStyle name="RISKtandbEdge 2 4 2 2" xfId="13368"/>
    <cellStyle name="RISKtandbEdge 2 4 3" xfId="13369"/>
    <cellStyle name="RISKtandbEdge 2 5" xfId="13370"/>
    <cellStyle name="RISKtandbEdge 2 5 2" xfId="13371"/>
    <cellStyle name="RISKtandbEdge 2 5 2 2" xfId="13372"/>
    <cellStyle name="RISKtandbEdge 2 5 3" xfId="13373"/>
    <cellStyle name="RISKtandbEdge 2 6" xfId="13374"/>
    <cellStyle name="RISKtandbEdge 2 6 2" xfId="13375"/>
    <cellStyle name="RISKtandbEdge 2 7" xfId="13376"/>
    <cellStyle name="RISKtandbEdge 2 8" xfId="13377"/>
    <cellStyle name="RISKtandbEdge 2 9" xfId="13378"/>
    <cellStyle name="RISKtandbEdge 3" xfId="13379"/>
    <cellStyle name="RISKtandbEdge 3 10" xfId="13380"/>
    <cellStyle name="RISKtandbEdge 3 11" xfId="13381"/>
    <cellStyle name="RISKtandbEdge 3 12" xfId="13382"/>
    <cellStyle name="RISKtandbEdge 3 13" xfId="13383"/>
    <cellStyle name="RISKtandbEdge 3 2" xfId="13384"/>
    <cellStyle name="RISKtandbEdge 3 2 10" xfId="13385"/>
    <cellStyle name="RISKtandbEdge 3 2 11" xfId="13386"/>
    <cellStyle name="RISKtandbEdge 3 2 12" xfId="13387"/>
    <cellStyle name="RISKtandbEdge 3 2 2" xfId="13388"/>
    <cellStyle name="RISKtandbEdge 3 2 2 10" xfId="13389"/>
    <cellStyle name="RISKtandbEdge 3 2 2 11" xfId="13390"/>
    <cellStyle name="RISKtandbEdge 3 2 2 2" xfId="13391"/>
    <cellStyle name="RISKtandbEdge 3 2 2 2 10" xfId="13392"/>
    <cellStyle name="RISKtandbEdge 3 2 2 2 2" xfId="13393"/>
    <cellStyle name="RISKtandbEdge 3 2 2 2 2 2" xfId="13394"/>
    <cellStyle name="RISKtandbEdge 3 2 2 2 3" xfId="13395"/>
    <cellStyle name="RISKtandbEdge 3 2 2 2 4" xfId="13396"/>
    <cellStyle name="RISKtandbEdge 3 2 2 2 5" xfId="13397"/>
    <cellStyle name="RISKtandbEdge 3 2 2 2 6" xfId="13398"/>
    <cellStyle name="RISKtandbEdge 3 2 2 2 7" xfId="13399"/>
    <cellStyle name="RISKtandbEdge 3 2 2 2 8" xfId="13400"/>
    <cellStyle name="RISKtandbEdge 3 2 2 2 9" xfId="13401"/>
    <cellStyle name="RISKtandbEdge 3 2 2 3" xfId="13402"/>
    <cellStyle name="RISKtandbEdge 3 2 2 3 2" xfId="13403"/>
    <cellStyle name="RISKtandbEdge 3 2 2 3 2 2" xfId="13404"/>
    <cellStyle name="RISKtandbEdge 3 2 2 3 3" xfId="13405"/>
    <cellStyle name="RISKtandbEdge 3 2 2 4" xfId="13406"/>
    <cellStyle name="RISKtandbEdge 3 2 2 4 2" xfId="13407"/>
    <cellStyle name="RISKtandbEdge 3 2 2 4 2 2" xfId="13408"/>
    <cellStyle name="RISKtandbEdge 3 2 2 4 3" xfId="13409"/>
    <cellStyle name="RISKtandbEdge 3 2 2 5" xfId="13410"/>
    <cellStyle name="RISKtandbEdge 3 2 2 5 2" xfId="13411"/>
    <cellStyle name="RISKtandbEdge 3 2 2 6" xfId="13412"/>
    <cellStyle name="RISKtandbEdge 3 2 2 7" xfId="13413"/>
    <cellStyle name="RISKtandbEdge 3 2 2 8" xfId="13414"/>
    <cellStyle name="RISKtandbEdge 3 2 2 9" xfId="13415"/>
    <cellStyle name="RISKtandbEdge 3 2 3" xfId="13416"/>
    <cellStyle name="RISKtandbEdge 3 2 3 10" xfId="13417"/>
    <cellStyle name="RISKtandbEdge 3 2 3 2" xfId="13418"/>
    <cellStyle name="RISKtandbEdge 3 2 3 2 2" xfId="13419"/>
    <cellStyle name="RISKtandbEdge 3 2 3 3" xfId="13420"/>
    <cellStyle name="RISKtandbEdge 3 2 3 4" xfId="13421"/>
    <cellStyle name="RISKtandbEdge 3 2 3 5" xfId="13422"/>
    <cellStyle name="RISKtandbEdge 3 2 3 6" xfId="13423"/>
    <cellStyle name="RISKtandbEdge 3 2 3 7" xfId="13424"/>
    <cellStyle name="RISKtandbEdge 3 2 3 8" xfId="13425"/>
    <cellStyle name="RISKtandbEdge 3 2 3 9" xfId="13426"/>
    <cellStyle name="RISKtandbEdge 3 2 4" xfId="13427"/>
    <cellStyle name="RISKtandbEdge 3 2 4 2" xfId="13428"/>
    <cellStyle name="RISKtandbEdge 3 2 4 2 2" xfId="13429"/>
    <cellStyle name="RISKtandbEdge 3 2 4 3" xfId="13430"/>
    <cellStyle name="RISKtandbEdge 3 2 5" xfId="13431"/>
    <cellStyle name="RISKtandbEdge 3 2 5 2" xfId="13432"/>
    <cellStyle name="RISKtandbEdge 3 2 5 2 2" xfId="13433"/>
    <cellStyle name="RISKtandbEdge 3 2 5 3" xfId="13434"/>
    <cellStyle name="RISKtandbEdge 3 2 6" xfId="13435"/>
    <cellStyle name="RISKtandbEdge 3 2 6 2" xfId="13436"/>
    <cellStyle name="RISKtandbEdge 3 2 7" xfId="13437"/>
    <cellStyle name="RISKtandbEdge 3 2 8" xfId="13438"/>
    <cellStyle name="RISKtandbEdge 3 2 9" xfId="13439"/>
    <cellStyle name="RISKtandbEdge 3 3" xfId="13440"/>
    <cellStyle name="RISKtandbEdge 3 3 10" xfId="13441"/>
    <cellStyle name="RISKtandbEdge 3 3 11" xfId="13442"/>
    <cellStyle name="RISKtandbEdge 3 3 2" xfId="13443"/>
    <cellStyle name="RISKtandbEdge 3 3 2 10" xfId="13444"/>
    <cellStyle name="RISKtandbEdge 3 3 2 2" xfId="13445"/>
    <cellStyle name="RISKtandbEdge 3 3 2 2 2" xfId="13446"/>
    <cellStyle name="RISKtandbEdge 3 3 2 3" xfId="13447"/>
    <cellStyle name="RISKtandbEdge 3 3 2 4" xfId="13448"/>
    <cellStyle name="RISKtandbEdge 3 3 2 5" xfId="13449"/>
    <cellStyle name="RISKtandbEdge 3 3 2 6" xfId="13450"/>
    <cellStyle name="RISKtandbEdge 3 3 2 7" xfId="13451"/>
    <cellStyle name="RISKtandbEdge 3 3 2 8" xfId="13452"/>
    <cellStyle name="RISKtandbEdge 3 3 2 9" xfId="13453"/>
    <cellStyle name="RISKtandbEdge 3 3 3" xfId="13454"/>
    <cellStyle name="RISKtandbEdge 3 3 3 2" xfId="13455"/>
    <cellStyle name="RISKtandbEdge 3 3 3 2 2" xfId="13456"/>
    <cellStyle name="RISKtandbEdge 3 3 3 3" xfId="13457"/>
    <cellStyle name="RISKtandbEdge 3 3 4" xfId="13458"/>
    <cellStyle name="RISKtandbEdge 3 3 4 2" xfId="13459"/>
    <cellStyle name="RISKtandbEdge 3 3 4 2 2" xfId="13460"/>
    <cellStyle name="RISKtandbEdge 3 3 4 3" xfId="13461"/>
    <cellStyle name="RISKtandbEdge 3 3 5" xfId="13462"/>
    <cellStyle name="RISKtandbEdge 3 3 5 2" xfId="13463"/>
    <cellStyle name="RISKtandbEdge 3 3 6" xfId="13464"/>
    <cellStyle name="RISKtandbEdge 3 3 7" xfId="13465"/>
    <cellStyle name="RISKtandbEdge 3 3 8" xfId="13466"/>
    <cellStyle name="RISKtandbEdge 3 3 9" xfId="13467"/>
    <cellStyle name="RISKtandbEdge 3 4" xfId="13468"/>
    <cellStyle name="RISKtandbEdge 3 4 10" xfId="13469"/>
    <cellStyle name="RISKtandbEdge 3 4 2" xfId="13470"/>
    <cellStyle name="RISKtandbEdge 3 4 2 2" xfId="13471"/>
    <cellStyle name="RISKtandbEdge 3 4 3" xfId="13472"/>
    <cellStyle name="RISKtandbEdge 3 4 4" xfId="13473"/>
    <cellStyle name="RISKtandbEdge 3 4 5" xfId="13474"/>
    <cellStyle name="RISKtandbEdge 3 4 6" xfId="13475"/>
    <cellStyle name="RISKtandbEdge 3 4 7" xfId="13476"/>
    <cellStyle name="RISKtandbEdge 3 4 8" xfId="13477"/>
    <cellStyle name="RISKtandbEdge 3 4 9" xfId="13478"/>
    <cellStyle name="RISKtandbEdge 3 5" xfId="13479"/>
    <cellStyle name="RISKtandbEdge 3 5 2" xfId="13480"/>
    <cellStyle name="RISKtandbEdge 3 5 2 2" xfId="13481"/>
    <cellStyle name="RISKtandbEdge 3 5 3" xfId="13482"/>
    <cellStyle name="RISKtandbEdge 3 6" xfId="13483"/>
    <cellStyle name="RISKtandbEdge 3 6 2" xfId="13484"/>
    <cellStyle name="RISKtandbEdge 3 6 2 2" xfId="13485"/>
    <cellStyle name="RISKtandbEdge 3 6 3" xfId="13486"/>
    <cellStyle name="RISKtandbEdge 3 7" xfId="13487"/>
    <cellStyle name="RISKtandbEdge 3 7 2" xfId="13488"/>
    <cellStyle name="RISKtandbEdge 3 8" xfId="13489"/>
    <cellStyle name="RISKtandbEdge 3 9" xfId="13490"/>
    <cellStyle name="RISKtandbEdge 4" xfId="13491"/>
    <cellStyle name="RISKtandbEdge 4 10" xfId="13492"/>
    <cellStyle name="RISKtandbEdge 4 11" xfId="13493"/>
    <cellStyle name="RISKtandbEdge 4 2" xfId="13494"/>
    <cellStyle name="RISKtandbEdge 4 2 10" xfId="13495"/>
    <cellStyle name="RISKtandbEdge 4 2 2" xfId="13496"/>
    <cellStyle name="RISKtandbEdge 4 2 2 2" xfId="13497"/>
    <cellStyle name="RISKtandbEdge 4 2 3" xfId="13498"/>
    <cellStyle name="RISKtandbEdge 4 2 4" xfId="13499"/>
    <cellStyle name="RISKtandbEdge 4 2 5" xfId="13500"/>
    <cellStyle name="RISKtandbEdge 4 2 6" xfId="13501"/>
    <cellStyle name="RISKtandbEdge 4 2 7" xfId="13502"/>
    <cellStyle name="RISKtandbEdge 4 2 8" xfId="13503"/>
    <cellStyle name="RISKtandbEdge 4 2 9" xfId="13504"/>
    <cellStyle name="RISKtandbEdge 4 3" xfId="13505"/>
    <cellStyle name="RISKtandbEdge 4 3 2" xfId="13506"/>
    <cellStyle name="RISKtandbEdge 4 3 2 2" xfId="13507"/>
    <cellStyle name="RISKtandbEdge 4 3 3" xfId="13508"/>
    <cellStyle name="RISKtandbEdge 4 4" xfId="13509"/>
    <cellStyle name="RISKtandbEdge 4 4 2" xfId="13510"/>
    <cellStyle name="RISKtandbEdge 4 4 2 2" xfId="13511"/>
    <cellStyle name="RISKtandbEdge 4 4 3" xfId="13512"/>
    <cellStyle name="RISKtandbEdge 4 5" xfId="13513"/>
    <cellStyle name="RISKtandbEdge 4 5 2" xfId="13514"/>
    <cellStyle name="RISKtandbEdge 4 6" xfId="13515"/>
    <cellStyle name="RISKtandbEdge 4 7" xfId="13516"/>
    <cellStyle name="RISKtandbEdge 4 8" xfId="13517"/>
    <cellStyle name="RISKtandbEdge 4 9" xfId="13518"/>
    <cellStyle name="RISKtandbEdge 5" xfId="13519"/>
    <cellStyle name="RISKtandbEdge 5 10" xfId="13520"/>
    <cellStyle name="RISKtandbEdge 5 2" xfId="13521"/>
    <cellStyle name="RISKtandbEdge 5 2 2" xfId="13522"/>
    <cellStyle name="RISKtandbEdge 5 2 2 2" xfId="13523"/>
    <cellStyle name="RISKtandbEdge 5 2 3" xfId="13524"/>
    <cellStyle name="RISKtandbEdge 5 3" xfId="13525"/>
    <cellStyle name="RISKtandbEdge 5 3 2" xfId="13526"/>
    <cellStyle name="RISKtandbEdge 5 4" xfId="13527"/>
    <cellStyle name="RISKtandbEdge 5 5" xfId="13528"/>
    <cellStyle name="RISKtandbEdge 5 6" xfId="13529"/>
    <cellStyle name="RISKtandbEdge 5 7" xfId="13530"/>
    <cellStyle name="RISKtandbEdge 5 8" xfId="13531"/>
    <cellStyle name="RISKtandbEdge 5 9" xfId="13532"/>
    <cellStyle name="RISKtandbEdge 6" xfId="13533"/>
    <cellStyle name="RISKtandbEdge 6 2" xfId="13534"/>
    <cellStyle name="RISKtandbEdge 6 2 2" xfId="13535"/>
    <cellStyle name="RISKtandbEdge 6 3" xfId="13536"/>
    <cellStyle name="RISKtandbEdge 7" xfId="13537"/>
    <cellStyle name="RISKtandbEdge 7 2" xfId="13538"/>
    <cellStyle name="RISKtandbEdge 7 2 2" xfId="13539"/>
    <cellStyle name="RISKtandbEdge 7 3" xfId="13540"/>
    <cellStyle name="RISKtandbEdge 8" xfId="13541"/>
    <cellStyle name="RISKtandbEdge 8 2" xfId="13542"/>
    <cellStyle name="RISKtandbEdge 9" xfId="13543"/>
    <cellStyle name="RISKtandbEdge_2012 08 10 Equip List" xfId="13544"/>
    <cellStyle name="RISKtlandrEdge" xfId="13545"/>
    <cellStyle name="RISKtlandrEdge 10" xfId="13546"/>
    <cellStyle name="RISKtlandrEdge 11" xfId="13547"/>
    <cellStyle name="RISKtlandrEdge 12" xfId="13548"/>
    <cellStyle name="RISKtlandrEdge 13" xfId="13549"/>
    <cellStyle name="RISKtlandrEdge 2" xfId="13550"/>
    <cellStyle name="RISKtlandrEdge 2 10" xfId="13551"/>
    <cellStyle name="RISKtlandrEdge 2 11" xfId="13552"/>
    <cellStyle name="RISKtlandrEdge 2 2" xfId="13553"/>
    <cellStyle name="RISKtlandrEdge 2 2 10" xfId="13554"/>
    <cellStyle name="RISKtlandrEdge 2 2 10 2" xfId="13555"/>
    <cellStyle name="RISKtlandrEdge 2 2 11" xfId="13556"/>
    <cellStyle name="RISKtlandrEdge 2 2 11 2" xfId="13557"/>
    <cellStyle name="RISKtlandrEdge 2 2 12" xfId="13558"/>
    <cellStyle name="RISKtlandrEdge 2 2 2" xfId="13559"/>
    <cellStyle name="RISKtlandrEdge 2 2 2 10" xfId="13560"/>
    <cellStyle name="RISKtlandrEdge 2 2 2 10 2" xfId="13561"/>
    <cellStyle name="RISKtlandrEdge 2 2 2 11" xfId="13562"/>
    <cellStyle name="RISKtlandrEdge 2 2 2 2" xfId="13563"/>
    <cellStyle name="RISKtlandrEdge 2 2 2 2 2" xfId="13564"/>
    <cellStyle name="RISKtlandrEdge 2 2 2 3" xfId="13565"/>
    <cellStyle name="RISKtlandrEdge 2 2 2 3 2" xfId="13566"/>
    <cellStyle name="RISKtlandrEdge 2 2 2 4" xfId="13567"/>
    <cellStyle name="RISKtlandrEdge 2 2 2 4 2" xfId="13568"/>
    <cellStyle name="RISKtlandrEdge 2 2 2 5" xfId="13569"/>
    <cellStyle name="RISKtlandrEdge 2 2 2 5 2" xfId="13570"/>
    <cellStyle name="RISKtlandrEdge 2 2 2 6" xfId="13571"/>
    <cellStyle name="RISKtlandrEdge 2 2 2 6 2" xfId="13572"/>
    <cellStyle name="RISKtlandrEdge 2 2 2 7" xfId="13573"/>
    <cellStyle name="RISKtlandrEdge 2 2 2 7 2" xfId="13574"/>
    <cellStyle name="RISKtlandrEdge 2 2 2 8" xfId="13575"/>
    <cellStyle name="RISKtlandrEdge 2 2 2 8 2" xfId="13576"/>
    <cellStyle name="RISKtlandrEdge 2 2 2 9" xfId="13577"/>
    <cellStyle name="RISKtlandrEdge 2 2 2 9 2" xfId="13578"/>
    <cellStyle name="RISKtlandrEdge 2 2 3" xfId="13579"/>
    <cellStyle name="RISKtlandrEdge 2 2 3 2" xfId="13580"/>
    <cellStyle name="RISKtlandrEdge 2 2 3 2 2" xfId="13581"/>
    <cellStyle name="RISKtlandrEdge 2 2 3 3" xfId="13582"/>
    <cellStyle name="RISKtlandrEdge 2 2 4" xfId="13583"/>
    <cellStyle name="RISKtlandrEdge 2 2 4 2" xfId="13584"/>
    <cellStyle name="RISKtlandrEdge 2 2 4 2 2" xfId="13585"/>
    <cellStyle name="RISKtlandrEdge 2 2 4 3" xfId="13586"/>
    <cellStyle name="RISKtlandrEdge 2 2 5" xfId="13587"/>
    <cellStyle name="RISKtlandrEdge 2 2 5 2" xfId="13588"/>
    <cellStyle name="RISKtlandrEdge 2 2 6" xfId="13589"/>
    <cellStyle name="RISKtlandrEdge 2 2 6 2" xfId="13590"/>
    <cellStyle name="RISKtlandrEdge 2 2 7" xfId="13591"/>
    <cellStyle name="RISKtlandrEdge 2 2 7 2" xfId="13592"/>
    <cellStyle name="RISKtlandrEdge 2 2 8" xfId="13593"/>
    <cellStyle name="RISKtlandrEdge 2 2 8 2" xfId="13594"/>
    <cellStyle name="RISKtlandrEdge 2 2 9" xfId="13595"/>
    <cellStyle name="RISKtlandrEdge 2 2 9 2" xfId="13596"/>
    <cellStyle name="RISKtlandrEdge 2 3" xfId="13597"/>
    <cellStyle name="RISKtlandrEdge 2 3 10" xfId="13598"/>
    <cellStyle name="RISKtlandrEdge 2 3 10 2" xfId="13599"/>
    <cellStyle name="RISKtlandrEdge 2 3 11" xfId="13600"/>
    <cellStyle name="RISKtlandrEdge 2 3 2" xfId="13601"/>
    <cellStyle name="RISKtlandrEdge 2 3 2 2" xfId="13602"/>
    <cellStyle name="RISKtlandrEdge 2 3 2 2 2" xfId="13603"/>
    <cellStyle name="RISKtlandrEdge 2 3 2 3" xfId="13604"/>
    <cellStyle name="RISKtlandrEdge 2 3 3" xfId="13605"/>
    <cellStyle name="RISKtlandrEdge 2 3 3 2" xfId="13606"/>
    <cellStyle name="RISKtlandrEdge 2 3 4" xfId="13607"/>
    <cellStyle name="RISKtlandrEdge 2 3 4 2" xfId="13608"/>
    <cellStyle name="RISKtlandrEdge 2 3 5" xfId="13609"/>
    <cellStyle name="RISKtlandrEdge 2 3 5 2" xfId="13610"/>
    <cellStyle name="RISKtlandrEdge 2 3 6" xfId="13611"/>
    <cellStyle name="RISKtlandrEdge 2 3 6 2" xfId="13612"/>
    <cellStyle name="RISKtlandrEdge 2 3 7" xfId="13613"/>
    <cellStyle name="RISKtlandrEdge 2 3 7 2" xfId="13614"/>
    <cellStyle name="RISKtlandrEdge 2 3 8" xfId="13615"/>
    <cellStyle name="RISKtlandrEdge 2 3 8 2" xfId="13616"/>
    <cellStyle name="RISKtlandrEdge 2 3 9" xfId="13617"/>
    <cellStyle name="RISKtlandrEdge 2 3 9 2" xfId="13618"/>
    <cellStyle name="RISKtlandrEdge 2 4" xfId="13619"/>
    <cellStyle name="RISKtlandrEdge 2 4 2" xfId="13620"/>
    <cellStyle name="RISKtlandrEdge 2 4 2 2" xfId="13621"/>
    <cellStyle name="RISKtlandrEdge 2 4 3" xfId="13622"/>
    <cellStyle name="RISKtlandrEdge 2 5" xfId="13623"/>
    <cellStyle name="RISKtlandrEdge 2 5 2" xfId="13624"/>
    <cellStyle name="RISKtlandrEdge 2 5 2 2" xfId="13625"/>
    <cellStyle name="RISKtlandrEdge 2 5 3" xfId="13626"/>
    <cellStyle name="RISKtlandrEdge 2 6" xfId="13627"/>
    <cellStyle name="RISKtlandrEdge 2 6 2" xfId="13628"/>
    <cellStyle name="RISKtlandrEdge 2 7" xfId="13629"/>
    <cellStyle name="RISKtlandrEdge 2 7 2" xfId="13630"/>
    <cellStyle name="RISKtlandrEdge 2 8" xfId="13631"/>
    <cellStyle name="RISKtlandrEdge 2 9" xfId="13632"/>
    <cellStyle name="RISKtlandrEdge 3" xfId="13633"/>
    <cellStyle name="RISKtlandrEdge 3 10" xfId="13634"/>
    <cellStyle name="RISKtlandrEdge 3 10 2" xfId="13635"/>
    <cellStyle name="RISKtlandrEdge 3 11" xfId="13636"/>
    <cellStyle name="RISKtlandrEdge 3 11 2" xfId="13637"/>
    <cellStyle name="RISKtlandrEdge 3 12" xfId="13638"/>
    <cellStyle name="RISKtlandrEdge 3 12 2" xfId="13639"/>
    <cellStyle name="RISKtlandrEdge 3 13" xfId="13640"/>
    <cellStyle name="RISKtlandrEdge 3 13 2" xfId="13641"/>
    <cellStyle name="RISKtlandrEdge 3 14" xfId="13642"/>
    <cellStyle name="RISKtlandrEdge 3 2" xfId="13643"/>
    <cellStyle name="RISKtlandrEdge 3 2 10" xfId="13644"/>
    <cellStyle name="RISKtlandrEdge 3 2 10 2" xfId="13645"/>
    <cellStyle name="RISKtlandrEdge 3 2 11" xfId="13646"/>
    <cellStyle name="RISKtlandrEdge 3 2 11 2" xfId="13647"/>
    <cellStyle name="RISKtlandrEdge 3 2 12" xfId="13648"/>
    <cellStyle name="RISKtlandrEdge 3 2 12 2" xfId="13649"/>
    <cellStyle name="RISKtlandrEdge 3 2 13" xfId="13650"/>
    <cellStyle name="RISKtlandrEdge 3 2 2" xfId="13651"/>
    <cellStyle name="RISKtlandrEdge 3 2 2 10" xfId="13652"/>
    <cellStyle name="RISKtlandrEdge 3 2 2 10 2" xfId="13653"/>
    <cellStyle name="RISKtlandrEdge 3 2 2 11" xfId="13654"/>
    <cellStyle name="RISKtlandrEdge 3 2 2 11 2" xfId="13655"/>
    <cellStyle name="RISKtlandrEdge 3 2 2 12" xfId="13656"/>
    <cellStyle name="RISKtlandrEdge 3 2 2 2" xfId="13657"/>
    <cellStyle name="RISKtlandrEdge 3 2 2 2 10" xfId="13658"/>
    <cellStyle name="RISKtlandrEdge 3 2 2 2 10 2" xfId="13659"/>
    <cellStyle name="RISKtlandrEdge 3 2 2 2 11" xfId="13660"/>
    <cellStyle name="RISKtlandrEdge 3 2 2 2 2" xfId="13661"/>
    <cellStyle name="RISKtlandrEdge 3 2 2 2 2 2" xfId="13662"/>
    <cellStyle name="RISKtlandrEdge 3 2 2 2 3" xfId="13663"/>
    <cellStyle name="RISKtlandrEdge 3 2 2 2 3 2" xfId="13664"/>
    <cellStyle name="RISKtlandrEdge 3 2 2 2 4" xfId="13665"/>
    <cellStyle name="RISKtlandrEdge 3 2 2 2 4 2" xfId="13666"/>
    <cellStyle name="RISKtlandrEdge 3 2 2 2 5" xfId="13667"/>
    <cellStyle name="RISKtlandrEdge 3 2 2 2 5 2" xfId="13668"/>
    <cellStyle name="RISKtlandrEdge 3 2 2 2 6" xfId="13669"/>
    <cellStyle name="RISKtlandrEdge 3 2 2 2 6 2" xfId="13670"/>
    <cellStyle name="RISKtlandrEdge 3 2 2 2 7" xfId="13671"/>
    <cellStyle name="RISKtlandrEdge 3 2 2 2 7 2" xfId="13672"/>
    <cellStyle name="RISKtlandrEdge 3 2 2 2 8" xfId="13673"/>
    <cellStyle name="RISKtlandrEdge 3 2 2 2 8 2" xfId="13674"/>
    <cellStyle name="RISKtlandrEdge 3 2 2 2 9" xfId="13675"/>
    <cellStyle name="RISKtlandrEdge 3 2 2 2 9 2" xfId="13676"/>
    <cellStyle name="RISKtlandrEdge 3 2 2 3" xfId="13677"/>
    <cellStyle name="RISKtlandrEdge 3 2 2 3 2" xfId="13678"/>
    <cellStyle name="RISKtlandrEdge 3 2 2 3 2 2" xfId="13679"/>
    <cellStyle name="RISKtlandrEdge 3 2 2 3 3" xfId="13680"/>
    <cellStyle name="RISKtlandrEdge 3 2 2 4" xfId="13681"/>
    <cellStyle name="RISKtlandrEdge 3 2 2 4 2" xfId="13682"/>
    <cellStyle name="RISKtlandrEdge 3 2 2 4 2 2" xfId="13683"/>
    <cellStyle name="RISKtlandrEdge 3 2 2 4 3" xfId="13684"/>
    <cellStyle name="RISKtlandrEdge 3 2 2 5" xfId="13685"/>
    <cellStyle name="RISKtlandrEdge 3 2 2 5 2" xfId="13686"/>
    <cellStyle name="RISKtlandrEdge 3 2 2 6" xfId="13687"/>
    <cellStyle name="RISKtlandrEdge 3 2 2 6 2" xfId="13688"/>
    <cellStyle name="RISKtlandrEdge 3 2 2 7" xfId="13689"/>
    <cellStyle name="RISKtlandrEdge 3 2 2 7 2" xfId="13690"/>
    <cellStyle name="RISKtlandrEdge 3 2 2 8" xfId="13691"/>
    <cellStyle name="RISKtlandrEdge 3 2 2 8 2" xfId="13692"/>
    <cellStyle name="RISKtlandrEdge 3 2 2 9" xfId="13693"/>
    <cellStyle name="RISKtlandrEdge 3 2 2 9 2" xfId="13694"/>
    <cellStyle name="RISKtlandrEdge 3 2 3" xfId="13695"/>
    <cellStyle name="RISKtlandrEdge 3 2 3 10" xfId="13696"/>
    <cellStyle name="RISKtlandrEdge 3 2 3 10 2" xfId="13697"/>
    <cellStyle name="RISKtlandrEdge 3 2 3 11" xfId="13698"/>
    <cellStyle name="RISKtlandrEdge 3 2 3 2" xfId="13699"/>
    <cellStyle name="RISKtlandrEdge 3 2 3 2 2" xfId="13700"/>
    <cellStyle name="RISKtlandrEdge 3 2 3 3" xfId="13701"/>
    <cellStyle name="RISKtlandrEdge 3 2 3 3 2" xfId="13702"/>
    <cellStyle name="RISKtlandrEdge 3 2 3 4" xfId="13703"/>
    <cellStyle name="RISKtlandrEdge 3 2 3 4 2" xfId="13704"/>
    <cellStyle name="RISKtlandrEdge 3 2 3 5" xfId="13705"/>
    <cellStyle name="RISKtlandrEdge 3 2 3 5 2" xfId="13706"/>
    <cellStyle name="RISKtlandrEdge 3 2 3 6" xfId="13707"/>
    <cellStyle name="RISKtlandrEdge 3 2 3 6 2" xfId="13708"/>
    <cellStyle name="RISKtlandrEdge 3 2 3 7" xfId="13709"/>
    <cellStyle name="RISKtlandrEdge 3 2 3 7 2" xfId="13710"/>
    <cellStyle name="RISKtlandrEdge 3 2 3 8" xfId="13711"/>
    <cellStyle name="RISKtlandrEdge 3 2 3 8 2" xfId="13712"/>
    <cellStyle name="RISKtlandrEdge 3 2 3 9" xfId="13713"/>
    <cellStyle name="RISKtlandrEdge 3 2 3 9 2" xfId="13714"/>
    <cellStyle name="RISKtlandrEdge 3 2 4" xfId="13715"/>
    <cellStyle name="RISKtlandrEdge 3 2 4 2" xfId="13716"/>
    <cellStyle name="RISKtlandrEdge 3 2 4 2 2" xfId="13717"/>
    <cellStyle name="RISKtlandrEdge 3 2 4 3" xfId="13718"/>
    <cellStyle name="RISKtlandrEdge 3 2 5" xfId="13719"/>
    <cellStyle name="RISKtlandrEdge 3 2 5 2" xfId="13720"/>
    <cellStyle name="RISKtlandrEdge 3 2 5 2 2" xfId="13721"/>
    <cellStyle name="RISKtlandrEdge 3 2 5 3" xfId="13722"/>
    <cellStyle name="RISKtlandrEdge 3 2 6" xfId="13723"/>
    <cellStyle name="RISKtlandrEdge 3 2 6 2" xfId="13724"/>
    <cellStyle name="RISKtlandrEdge 3 2 7" xfId="13725"/>
    <cellStyle name="RISKtlandrEdge 3 2 7 2" xfId="13726"/>
    <cellStyle name="RISKtlandrEdge 3 2 8" xfId="13727"/>
    <cellStyle name="RISKtlandrEdge 3 2 8 2" xfId="13728"/>
    <cellStyle name="RISKtlandrEdge 3 2 9" xfId="13729"/>
    <cellStyle name="RISKtlandrEdge 3 2 9 2" xfId="13730"/>
    <cellStyle name="RISKtlandrEdge 3 3" xfId="13731"/>
    <cellStyle name="RISKtlandrEdge 3 3 10" xfId="13732"/>
    <cellStyle name="RISKtlandrEdge 3 3 10 2" xfId="13733"/>
    <cellStyle name="RISKtlandrEdge 3 3 11" xfId="13734"/>
    <cellStyle name="RISKtlandrEdge 3 3 11 2" xfId="13735"/>
    <cellStyle name="RISKtlandrEdge 3 3 12" xfId="13736"/>
    <cellStyle name="RISKtlandrEdge 3 3 2" xfId="13737"/>
    <cellStyle name="RISKtlandrEdge 3 3 2 10" xfId="13738"/>
    <cellStyle name="RISKtlandrEdge 3 3 2 10 2" xfId="13739"/>
    <cellStyle name="RISKtlandrEdge 3 3 2 11" xfId="13740"/>
    <cellStyle name="RISKtlandrEdge 3 3 2 2" xfId="13741"/>
    <cellStyle name="RISKtlandrEdge 3 3 2 2 2" xfId="13742"/>
    <cellStyle name="RISKtlandrEdge 3 3 2 3" xfId="13743"/>
    <cellStyle name="RISKtlandrEdge 3 3 2 3 2" xfId="13744"/>
    <cellStyle name="RISKtlandrEdge 3 3 2 4" xfId="13745"/>
    <cellStyle name="RISKtlandrEdge 3 3 2 4 2" xfId="13746"/>
    <cellStyle name="RISKtlandrEdge 3 3 2 5" xfId="13747"/>
    <cellStyle name="RISKtlandrEdge 3 3 2 5 2" xfId="13748"/>
    <cellStyle name="RISKtlandrEdge 3 3 2 6" xfId="13749"/>
    <cellStyle name="RISKtlandrEdge 3 3 2 6 2" xfId="13750"/>
    <cellStyle name="RISKtlandrEdge 3 3 2 7" xfId="13751"/>
    <cellStyle name="RISKtlandrEdge 3 3 2 7 2" xfId="13752"/>
    <cellStyle name="RISKtlandrEdge 3 3 2 8" xfId="13753"/>
    <cellStyle name="RISKtlandrEdge 3 3 2 8 2" xfId="13754"/>
    <cellStyle name="RISKtlandrEdge 3 3 2 9" xfId="13755"/>
    <cellStyle name="RISKtlandrEdge 3 3 2 9 2" xfId="13756"/>
    <cellStyle name="RISKtlandrEdge 3 3 3" xfId="13757"/>
    <cellStyle name="RISKtlandrEdge 3 3 3 2" xfId="13758"/>
    <cellStyle name="RISKtlandrEdge 3 3 3 2 2" xfId="13759"/>
    <cellStyle name="RISKtlandrEdge 3 3 3 3" xfId="13760"/>
    <cellStyle name="RISKtlandrEdge 3 3 4" xfId="13761"/>
    <cellStyle name="RISKtlandrEdge 3 3 4 2" xfId="13762"/>
    <cellStyle name="RISKtlandrEdge 3 3 4 2 2" xfId="13763"/>
    <cellStyle name="RISKtlandrEdge 3 3 4 3" xfId="13764"/>
    <cellStyle name="RISKtlandrEdge 3 3 5" xfId="13765"/>
    <cellStyle name="RISKtlandrEdge 3 3 5 2" xfId="13766"/>
    <cellStyle name="RISKtlandrEdge 3 3 6" xfId="13767"/>
    <cellStyle name="RISKtlandrEdge 3 3 6 2" xfId="13768"/>
    <cellStyle name="RISKtlandrEdge 3 3 7" xfId="13769"/>
    <cellStyle name="RISKtlandrEdge 3 3 7 2" xfId="13770"/>
    <cellStyle name="RISKtlandrEdge 3 3 8" xfId="13771"/>
    <cellStyle name="RISKtlandrEdge 3 3 8 2" xfId="13772"/>
    <cellStyle name="RISKtlandrEdge 3 3 9" xfId="13773"/>
    <cellStyle name="RISKtlandrEdge 3 3 9 2" xfId="13774"/>
    <cellStyle name="RISKtlandrEdge 3 4" xfId="13775"/>
    <cellStyle name="RISKtlandrEdge 3 4 10" xfId="13776"/>
    <cellStyle name="RISKtlandrEdge 3 4 10 2" xfId="13777"/>
    <cellStyle name="RISKtlandrEdge 3 4 11" xfId="13778"/>
    <cellStyle name="RISKtlandrEdge 3 4 2" xfId="13779"/>
    <cellStyle name="RISKtlandrEdge 3 4 2 2" xfId="13780"/>
    <cellStyle name="RISKtlandrEdge 3 4 3" xfId="13781"/>
    <cellStyle name="RISKtlandrEdge 3 4 3 2" xfId="13782"/>
    <cellStyle name="RISKtlandrEdge 3 4 4" xfId="13783"/>
    <cellStyle name="RISKtlandrEdge 3 4 4 2" xfId="13784"/>
    <cellStyle name="RISKtlandrEdge 3 4 5" xfId="13785"/>
    <cellStyle name="RISKtlandrEdge 3 4 5 2" xfId="13786"/>
    <cellStyle name="RISKtlandrEdge 3 4 6" xfId="13787"/>
    <cellStyle name="RISKtlandrEdge 3 4 6 2" xfId="13788"/>
    <cellStyle name="RISKtlandrEdge 3 4 7" xfId="13789"/>
    <cellStyle name="RISKtlandrEdge 3 4 7 2" xfId="13790"/>
    <cellStyle name="RISKtlandrEdge 3 4 8" xfId="13791"/>
    <cellStyle name="RISKtlandrEdge 3 4 8 2" xfId="13792"/>
    <cellStyle name="RISKtlandrEdge 3 4 9" xfId="13793"/>
    <cellStyle name="RISKtlandrEdge 3 4 9 2" xfId="13794"/>
    <cellStyle name="RISKtlandrEdge 3 5" xfId="13795"/>
    <cellStyle name="RISKtlandrEdge 3 5 2" xfId="13796"/>
    <cellStyle name="RISKtlandrEdge 3 5 2 2" xfId="13797"/>
    <cellStyle name="RISKtlandrEdge 3 5 3" xfId="13798"/>
    <cellStyle name="RISKtlandrEdge 3 6" xfId="13799"/>
    <cellStyle name="RISKtlandrEdge 3 6 2" xfId="13800"/>
    <cellStyle name="RISKtlandrEdge 3 6 2 2" xfId="13801"/>
    <cellStyle name="RISKtlandrEdge 3 6 3" xfId="13802"/>
    <cellStyle name="RISKtlandrEdge 3 7" xfId="13803"/>
    <cellStyle name="RISKtlandrEdge 3 7 2" xfId="13804"/>
    <cellStyle name="RISKtlandrEdge 3 8" xfId="13805"/>
    <cellStyle name="RISKtlandrEdge 3 8 2" xfId="13806"/>
    <cellStyle name="RISKtlandrEdge 3 9" xfId="13807"/>
    <cellStyle name="RISKtlandrEdge 3 9 2" xfId="13808"/>
    <cellStyle name="RISKtlandrEdge 4" xfId="13809"/>
    <cellStyle name="RISKtlandrEdge 4 10" xfId="13810"/>
    <cellStyle name="RISKtlandrEdge 4 10 2" xfId="13811"/>
    <cellStyle name="RISKtlandrEdge 4 11" xfId="13812"/>
    <cellStyle name="RISKtlandrEdge 4 11 2" xfId="13813"/>
    <cellStyle name="RISKtlandrEdge 4 12" xfId="13814"/>
    <cellStyle name="RISKtlandrEdge 4 2" xfId="13815"/>
    <cellStyle name="RISKtlandrEdge 4 2 10" xfId="13816"/>
    <cellStyle name="RISKtlandrEdge 4 2 10 2" xfId="13817"/>
    <cellStyle name="RISKtlandrEdge 4 2 11" xfId="13818"/>
    <cellStyle name="RISKtlandrEdge 4 2 2" xfId="13819"/>
    <cellStyle name="RISKtlandrEdge 4 2 2 2" xfId="13820"/>
    <cellStyle name="RISKtlandrEdge 4 2 3" xfId="13821"/>
    <cellStyle name="RISKtlandrEdge 4 2 3 2" xfId="13822"/>
    <cellStyle name="RISKtlandrEdge 4 2 4" xfId="13823"/>
    <cellStyle name="RISKtlandrEdge 4 2 4 2" xfId="13824"/>
    <cellStyle name="RISKtlandrEdge 4 2 5" xfId="13825"/>
    <cellStyle name="RISKtlandrEdge 4 2 5 2" xfId="13826"/>
    <cellStyle name="RISKtlandrEdge 4 2 6" xfId="13827"/>
    <cellStyle name="RISKtlandrEdge 4 2 6 2" xfId="13828"/>
    <cellStyle name="RISKtlandrEdge 4 2 7" xfId="13829"/>
    <cellStyle name="RISKtlandrEdge 4 2 7 2" xfId="13830"/>
    <cellStyle name="RISKtlandrEdge 4 2 8" xfId="13831"/>
    <cellStyle name="RISKtlandrEdge 4 2 8 2" xfId="13832"/>
    <cellStyle name="RISKtlandrEdge 4 2 9" xfId="13833"/>
    <cellStyle name="RISKtlandrEdge 4 2 9 2" xfId="13834"/>
    <cellStyle name="RISKtlandrEdge 4 3" xfId="13835"/>
    <cellStyle name="RISKtlandrEdge 4 3 2" xfId="13836"/>
    <cellStyle name="RISKtlandrEdge 4 3 2 2" xfId="13837"/>
    <cellStyle name="RISKtlandrEdge 4 3 3" xfId="13838"/>
    <cellStyle name="RISKtlandrEdge 4 4" xfId="13839"/>
    <cellStyle name="RISKtlandrEdge 4 4 2" xfId="13840"/>
    <cellStyle name="RISKtlandrEdge 4 4 2 2" xfId="13841"/>
    <cellStyle name="RISKtlandrEdge 4 4 3" xfId="13842"/>
    <cellStyle name="RISKtlandrEdge 4 5" xfId="13843"/>
    <cellStyle name="RISKtlandrEdge 4 5 2" xfId="13844"/>
    <cellStyle name="RISKtlandrEdge 4 6" xfId="13845"/>
    <cellStyle name="RISKtlandrEdge 4 6 2" xfId="13846"/>
    <cellStyle name="RISKtlandrEdge 4 7" xfId="13847"/>
    <cellStyle name="RISKtlandrEdge 4 7 2" xfId="13848"/>
    <cellStyle name="RISKtlandrEdge 4 8" xfId="13849"/>
    <cellStyle name="RISKtlandrEdge 4 8 2" xfId="13850"/>
    <cellStyle name="RISKtlandrEdge 4 9" xfId="13851"/>
    <cellStyle name="RISKtlandrEdge 4 9 2" xfId="13852"/>
    <cellStyle name="RISKtlandrEdge 5" xfId="13853"/>
    <cellStyle name="RISKtlandrEdge 5 10" xfId="13854"/>
    <cellStyle name="RISKtlandrEdge 5 10 2" xfId="13855"/>
    <cellStyle name="RISKtlandrEdge 5 11" xfId="13856"/>
    <cellStyle name="RISKtlandrEdge 5 2" xfId="13857"/>
    <cellStyle name="RISKtlandrEdge 5 2 2" xfId="13858"/>
    <cellStyle name="RISKtlandrEdge 5 2 2 2" xfId="13859"/>
    <cellStyle name="RISKtlandrEdge 5 2 3" xfId="13860"/>
    <cellStyle name="RISKtlandrEdge 5 3" xfId="13861"/>
    <cellStyle name="RISKtlandrEdge 5 3 2" xfId="13862"/>
    <cellStyle name="RISKtlandrEdge 5 4" xfId="13863"/>
    <cellStyle name="RISKtlandrEdge 5 4 2" xfId="13864"/>
    <cellStyle name="RISKtlandrEdge 5 5" xfId="13865"/>
    <cellStyle name="RISKtlandrEdge 5 5 2" xfId="13866"/>
    <cellStyle name="RISKtlandrEdge 5 6" xfId="13867"/>
    <cellStyle name="RISKtlandrEdge 5 6 2" xfId="13868"/>
    <cellStyle name="RISKtlandrEdge 5 7" xfId="13869"/>
    <cellStyle name="RISKtlandrEdge 5 7 2" xfId="13870"/>
    <cellStyle name="RISKtlandrEdge 5 8" xfId="13871"/>
    <cellStyle name="RISKtlandrEdge 5 8 2" xfId="13872"/>
    <cellStyle name="RISKtlandrEdge 5 9" xfId="13873"/>
    <cellStyle name="RISKtlandrEdge 5 9 2" xfId="13874"/>
    <cellStyle name="RISKtlandrEdge 6" xfId="13875"/>
    <cellStyle name="RISKtlandrEdge 6 2" xfId="13876"/>
    <cellStyle name="RISKtlandrEdge 6 2 2" xfId="13877"/>
    <cellStyle name="RISKtlandrEdge 6 3" xfId="13878"/>
    <cellStyle name="RISKtlandrEdge 7" xfId="13879"/>
    <cellStyle name="RISKtlandrEdge 7 2" xfId="13880"/>
    <cellStyle name="RISKtlandrEdge 7 2 2" xfId="13881"/>
    <cellStyle name="RISKtlandrEdge 7 3" xfId="13882"/>
    <cellStyle name="RISKtlandrEdge 8" xfId="13883"/>
    <cellStyle name="RISKtlandrEdge 8 2" xfId="13884"/>
    <cellStyle name="RISKtlandrEdge 9" xfId="13885"/>
    <cellStyle name="RISKtlandrEdge 9 2" xfId="13886"/>
    <cellStyle name="RISKtlandrEdge_2012 08 10 Equip List" xfId="13887"/>
    <cellStyle name="RISKtlCorner" xfId="13888"/>
    <cellStyle name="RISKtlCorner 10" xfId="13889"/>
    <cellStyle name="RISKtlCorner 11" xfId="13890"/>
    <cellStyle name="RISKtlCorner 12" xfId="13891"/>
    <cellStyle name="RISKtlCorner 13" xfId="13892"/>
    <cellStyle name="RISKtlCorner 2" xfId="13893"/>
    <cellStyle name="RISKtlCorner 2 10" xfId="13894"/>
    <cellStyle name="RISKtlCorner 2 11" xfId="13895"/>
    <cellStyle name="RISKtlCorner 2 2" xfId="13896"/>
    <cellStyle name="RISKtlCorner 2 2 10" xfId="13897"/>
    <cellStyle name="RISKtlCorner 2 2 10 2" xfId="13898"/>
    <cellStyle name="RISKtlCorner 2 2 11" xfId="13899"/>
    <cellStyle name="RISKtlCorner 2 2 11 2" xfId="13900"/>
    <cellStyle name="RISKtlCorner 2 2 12" xfId="13901"/>
    <cellStyle name="RISKtlCorner 2 2 2" xfId="13902"/>
    <cellStyle name="RISKtlCorner 2 2 2 10" xfId="13903"/>
    <cellStyle name="RISKtlCorner 2 2 2 10 2" xfId="13904"/>
    <cellStyle name="RISKtlCorner 2 2 2 11" xfId="13905"/>
    <cellStyle name="RISKtlCorner 2 2 2 2" xfId="13906"/>
    <cellStyle name="RISKtlCorner 2 2 2 2 2" xfId="13907"/>
    <cellStyle name="RISKtlCorner 2 2 2 3" xfId="13908"/>
    <cellStyle name="RISKtlCorner 2 2 2 3 2" xfId="13909"/>
    <cellStyle name="RISKtlCorner 2 2 2 4" xfId="13910"/>
    <cellStyle name="RISKtlCorner 2 2 2 4 2" xfId="13911"/>
    <cellStyle name="RISKtlCorner 2 2 2 5" xfId="13912"/>
    <cellStyle name="RISKtlCorner 2 2 2 5 2" xfId="13913"/>
    <cellStyle name="RISKtlCorner 2 2 2 6" xfId="13914"/>
    <cellStyle name="RISKtlCorner 2 2 2 6 2" xfId="13915"/>
    <cellStyle name="RISKtlCorner 2 2 2 7" xfId="13916"/>
    <cellStyle name="RISKtlCorner 2 2 2 7 2" xfId="13917"/>
    <cellStyle name="RISKtlCorner 2 2 2 8" xfId="13918"/>
    <cellStyle name="RISKtlCorner 2 2 2 8 2" xfId="13919"/>
    <cellStyle name="RISKtlCorner 2 2 2 9" xfId="13920"/>
    <cellStyle name="RISKtlCorner 2 2 2 9 2" xfId="13921"/>
    <cellStyle name="RISKtlCorner 2 2 3" xfId="13922"/>
    <cellStyle name="RISKtlCorner 2 2 3 2" xfId="13923"/>
    <cellStyle name="RISKtlCorner 2 2 3 2 2" xfId="13924"/>
    <cellStyle name="RISKtlCorner 2 2 3 3" xfId="13925"/>
    <cellStyle name="RISKtlCorner 2 2 4" xfId="13926"/>
    <cellStyle name="RISKtlCorner 2 2 4 2" xfId="13927"/>
    <cellStyle name="RISKtlCorner 2 2 4 2 2" xfId="13928"/>
    <cellStyle name="RISKtlCorner 2 2 4 3" xfId="13929"/>
    <cellStyle name="RISKtlCorner 2 2 5" xfId="13930"/>
    <cellStyle name="RISKtlCorner 2 2 5 2" xfId="13931"/>
    <cellStyle name="RISKtlCorner 2 2 6" xfId="13932"/>
    <cellStyle name="RISKtlCorner 2 2 6 2" xfId="13933"/>
    <cellStyle name="RISKtlCorner 2 2 7" xfId="13934"/>
    <cellStyle name="RISKtlCorner 2 2 7 2" xfId="13935"/>
    <cellStyle name="RISKtlCorner 2 2 8" xfId="13936"/>
    <cellStyle name="RISKtlCorner 2 2 8 2" xfId="13937"/>
    <cellStyle name="RISKtlCorner 2 2 9" xfId="13938"/>
    <cellStyle name="RISKtlCorner 2 2 9 2" xfId="13939"/>
    <cellStyle name="RISKtlCorner 2 3" xfId="13940"/>
    <cellStyle name="RISKtlCorner 2 3 10" xfId="13941"/>
    <cellStyle name="RISKtlCorner 2 3 10 2" xfId="13942"/>
    <cellStyle name="RISKtlCorner 2 3 11" xfId="13943"/>
    <cellStyle name="RISKtlCorner 2 3 2" xfId="13944"/>
    <cellStyle name="RISKtlCorner 2 3 2 2" xfId="13945"/>
    <cellStyle name="RISKtlCorner 2 3 2 2 2" xfId="13946"/>
    <cellStyle name="RISKtlCorner 2 3 2 3" xfId="13947"/>
    <cellStyle name="RISKtlCorner 2 3 3" xfId="13948"/>
    <cellStyle name="RISKtlCorner 2 3 3 2" xfId="13949"/>
    <cellStyle name="RISKtlCorner 2 3 4" xfId="13950"/>
    <cellStyle name="RISKtlCorner 2 3 4 2" xfId="13951"/>
    <cellStyle name="RISKtlCorner 2 3 5" xfId="13952"/>
    <cellStyle name="RISKtlCorner 2 3 5 2" xfId="13953"/>
    <cellStyle name="RISKtlCorner 2 3 6" xfId="13954"/>
    <cellStyle name="RISKtlCorner 2 3 6 2" xfId="13955"/>
    <cellStyle name="RISKtlCorner 2 3 7" xfId="13956"/>
    <cellStyle name="RISKtlCorner 2 3 7 2" xfId="13957"/>
    <cellStyle name="RISKtlCorner 2 3 8" xfId="13958"/>
    <cellStyle name="RISKtlCorner 2 3 8 2" xfId="13959"/>
    <cellStyle name="RISKtlCorner 2 3 9" xfId="13960"/>
    <cellStyle name="RISKtlCorner 2 3 9 2" xfId="13961"/>
    <cellStyle name="RISKtlCorner 2 4" xfId="13962"/>
    <cellStyle name="RISKtlCorner 2 4 2" xfId="13963"/>
    <cellStyle name="RISKtlCorner 2 4 2 2" xfId="13964"/>
    <cellStyle name="RISKtlCorner 2 4 3" xfId="13965"/>
    <cellStyle name="RISKtlCorner 2 5" xfId="13966"/>
    <cellStyle name="RISKtlCorner 2 5 2" xfId="13967"/>
    <cellStyle name="RISKtlCorner 2 5 2 2" xfId="13968"/>
    <cellStyle name="RISKtlCorner 2 5 3" xfId="13969"/>
    <cellStyle name="RISKtlCorner 2 6" xfId="13970"/>
    <cellStyle name="RISKtlCorner 2 6 2" xfId="13971"/>
    <cellStyle name="RISKtlCorner 2 7" xfId="13972"/>
    <cellStyle name="RISKtlCorner 2 7 2" xfId="13973"/>
    <cellStyle name="RISKtlCorner 2 8" xfId="13974"/>
    <cellStyle name="RISKtlCorner 2 9" xfId="13975"/>
    <cellStyle name="RISKtlCorner 3" xfId="13976"/>
    <cellStyle name="RISKtlCorner 3 10" xfId="13977"/>
    <cellStyle name="RISKtlCorner 3 10 2" xfId="13978"/>
    <cellStyle name="RISKtlCorner 3 11" xfId="13979"/>
    <cellStyle name="RISKtlCorner 3 11 2" xfId="13980"/>
    <cellStyle name="RISKtlCorner 3 12" xfId="13981"/>
    <cellStyle name="RISKtlCorner 3 12 2" xfId="13982"/>
    <cellStyle name="RISKtlCorner 3 13" xfId="13983"/>
    <cellStyle name="RISKtlCorner 3 13 2" xfId="13984"/>
    <cellStyle name="RISKtlCorner 3 14" xfId="13985"/>
    <cellStyle name="RISKtlCorner 3 2" xfId="13986"/>
    <cellStyle name="RISKtlCorner 3 2 10" xfId="13987"/>
    <cellStyle name="RISKtlCorner 3 2 10 2" xfId="13988"/>
    <cellStyle name="RISKtlCorner 3 2 11" xfId="13989"/>
    <cellStyle name="RISKtlCorner 3 2 11 2" xfId="13990"/>
    <cellStyle name="RISKtlCorner 3 2 12" xfId="13991"/>
    <cellStyle name="RISKtlCorner 3 2 12 2" xfId="13992"/>
    <cellStyle name="RISKtlCorner 3 2 13" xfId="13993"/>
    <cellStyle name="RISKtlCorner 3 2 2" xfId="13994"/>
    <cellStyle name="RISKtlCorner 3 2 2 10" xfId="13995"/>
    <cellStyle name="RISKtlCorner 3 2 2 10 2" xfId="13996"/>
    <cellStyle name="RISKtlCorner 3 2 2 11" xfId="13997"/>
    <cellStyle name="RISKtlCorner 3 2 2 11 2" xfId="13998"/>
    <cellStyle name="RISKtlCorner 3 2 2 12" xfId="13999"/>
    <cellStyle name="RISKtlCorner 3 2 2 2" xfId="14000"/>
    <cellStyle name="RISKtlCorner 3 2 2 2 10" xfId="14001"/>
    <cellStyle name="RISKtlCorner 3 2 2 2 10 2" xfId="14002"/>
    <cellStyle name="RISKtlCorner 3 2 2 2 11" xfId="14003"/>
    <cellStyle name="RISKtlCorner 3 2 2 2 2" xfId="14004"/>
    <cellStyle name="RISKtlCorner 3 2 2 2 2 2" xfId="14005"/>
    <cellStyle name="RISKtlCorner 3 2 2 2 3" xfId="14006"/>
    <cellStyle name="RISKtlCorner 3 2 2 2 3 2" xfId="14007"/>
    <cellStyle name="RISKtlCorner 3 2 2 2 4" xfId="14008"/>
    <cellStyle name="RISKtlCorner 3 2 2 2 4 2" xfId="14009"/>
    <cellStyle name="RISKtlCorner 3 2 2 2 5" xfId="14010"/>
    <cellStyle name="RISKtlCorner 3 2 2 2 5 2" xfId="14011"/>
    <cellStyle name="RISKtlCorner 3 2 2 2 6" xfId="14012"/>
    <cellStyle name="RISKtlCorner 3 2 2 2 6 2" xfId="14013"/>
    <cellStyle name="RISKtlCorner 3 2 2 2 7" xfId="14014"/>
    <cellStyle name="RISKtlCorner 3 2 2 2 7 2" xfId="14015"/>
    <cellStyle name="RISKtlCorner 3 2 2 2 8" xfId="14016"/>
    <cellStyle name="RISKtlCorner 3 2 2 2 8 2" xfId="14017"/>
    <cellStyle name="RISKtlCorner 3 2 2 2 9" xfId="14018"/>
    <cellStyle name="RISKtlCorner 3 2 2 2 9 2" xfId="14019"/>
    <cellStyle name="RISKtlCorner 3 2 2 3" xfId="14020"/>
    <cellStyle name="RISKtlCorner 3 2 2 3 2" xfId="14021"/>
    <cellStyle name="RISKtlCorner 3 2 2 3 2 2" xfId="14022"/>
    <cellStyle name="RISKtlCorner 3 2 2 3 3" xfId="14023"/>
    <cellStyle name="RISKtlCorner 3 2 2 4" xfId="14024"/>
    <cellStyle name="RISKtlCorner 3 2 2 4 2" xfId="14025"/>
    <cellStyle name="RISKtlCorner 3 2 2 4 2 2" xfId="14026"/>
    <cellStyle name="RISKtlCorner 3 2 2 4 3" xfId="14027"/>
    <cellStyle name="RISKtlCorner 3 2 2 5" xfId="14028"/>
    <cellStyle name="RISKtlCorner 3 2 2 5 2" xfId="14029"/>
    <cellStyle name="RISKtlCorner 3 2 2 6" xfId="14030"/>
    <cellStyle name="RISKtlCorner 3 2 2 6 2" xfId="14031"/>
    <cellStyle name="RISKtlCorner 3 2 2 7" xfId="14032"/>
    <cellStyle name="RISKtlCorner 3 2 2 7 2" xfId="14033"/>
    <cellStyle name="RISKtlCorner 3 2 2 8" xfId="14034"/>
    <cellStyle name="RISKtlCorner 3 2 2 8 2" xfId="14035"/>
    <cellStyle name="RISKtlCorner 3 2 2 9" xfId="14036"/>
    <cellStyle name="RISKtlCorner 3 2 2 9 2" xfId="14037"/>
    <cellStyle name="RISKtlCorner 3 2 3" xfId="14038"/>
    <cellStyle name="RISKtlCorner 3 2 3 10" xfId="14039"/>
    <cellStyle name="RISKtlCorner 3 2 3 10 2" xfId="14040"/>
    <cellStyle name="RISKtlCorner 3 2 3 11" xfId="14041"/>
    <cellStyle name="RISKtlCorner 3 2 3 2" xfId="14042"/>
    <cellStyle name="RISKtlCorner 3 2 3 2 2" xfId="14043"/>
    <cellStyle name="RISKtlCorner 3 2 3 3" xfId="14044"/>
    <cellStyle name="RISKtlCorner 3 2 3 3 2" xfId="14045"/>
    <cellStyle name="RISKtlCorner 3 2 3 4" xfId="14046"/>
    <cellStyle name="RISKtlCorner 3 2 3 4 2" xfId="14047"/>
    <cellStyle name="RISKtlCorner 3 2 3 5" xfId="14048"/>
    <cellStyle name="RISKtlCorner 3 2 3 5 2" xfId="14049"/>
    <cellStyle name="RISKtlCorner 3 2 3 6" xfId="14050"/>
    <cellStyle name="RISKtlCorner 3 2 3 6 2" xfId="14051"/>
    <cellStyle name="RISKtlCorner 3 2 3 7" xfId="14052"/>
    <cellStyle name="RISKtlCorner 3 2 3 7 2" xfId="14053"/>
    <cellStyle name="RISKtlCorner 3 2 3 8" xfId="14054"/>
    <cellStyle name="RISKtlCorner 3 2 3 8 2" xfId="14055"/>
    <cellStyle name="RISKtlCorner 3 2 3 9" xfId="14056"/>
    <cellStyle name="RISKtlCorner 3 2 3 9 2" xfId="14057"/>
    <cellStyle name="RISKtlCorner 3 2 4" xfId="14058"/>
    <cellStyle name="RISKtlCorner 3 2 4 2" xfId="14059"/>
    <cellStyle name="RISKtlCorner 3 2 4 2 2" xfId="14060"/>
    <cellStyle name="RISKtlCorner 3 2 4 3" xfId="14061"/>
    <cellStyle name="RISKtlCorner 3 2 5" xfId="14062"/>
    <cellStyle name="RISKtlCorner 3 2 5 2" xfId="14063"/>
    <cellStyle name="RISKtlCorner 3 2 5 2 2" xfId="14064"/>
    <cellStyle name="RISKtlCorner 3 2 5 3" xfId="14065"/>
    <cellStyle name="RISKtlCorner 3 2 6" xfId="14066"/>
    <cellStyle name="RISKtlCorner 3 2 6 2" xfId="14067"/>
    <cellStyle name="RISKtlCorner 3 2 7" xfId="14068"/>
    <cellStyle name="RISKtlCorner 3 2 7 2" xfId="14069"/>
    <cellStyle name="RISKtlCorner 3 2 8" xfId="14070"/>
    <cellStyle name="RISKtlCorner 3 2 8 2" xfId="14071"/>
    <cellStyle name="RISKtlCorner 3 2 9" xfId="14072"/>
    <cellStyle name="RISKtlCorner 3 2 9 2" xfId="14073"/>
    <cellStyle name="RISKtlCorner 3 3" xfId="14074"/>
    <cellStyle name="RISKtlCorner 3 3 10" xfId="14075"/>
    <cellStyle name="RISKtlCorner 3 3 10 2" xfId="14076"/>
    <cellStyle name="RISKtlCorner 3 3 11" xfId="14077"/>
    <cellStyle name="RISKtlCorner 3 3 11 2" xfId="14078"/>
    <cellStyle name="RISKtlCorner 3 3 12" xfId="14079"/>
    <cellStyle name="RISKtlCorner 3 3 2" xfId="14080"/>
    <cellStyle name="RISKtlCorner 3 3 2 10" xfId="14081"/>
    <cellStyle name="RISKtlCorner 3 3 2 10 2" xfId="14082"/>
    <cellStyle name="RISKtlCorner 3 3 2 11" xfId="14083"/>
    <cellStyle name="RISKtlCorner 3 3 2 2" xfId="14084"/>
    <cellStyle name="RISKtlCorner 3 3 2 2 2" xfId="14085"/>
    <cellStyle name="RISKtlCorner 3 3 2 3" xfId="14086"/>
    <cellStyle name="RISKtlCorner 3 3 2 3 2" xfId="14087"/>
    <cellStyle name="RISKtlCorner 3 3 2 4" xfId="14088"/>
    <cellStyle name="RISKtlCorner 3 3 2 4 2" xfId="14089"/>
    <cellStyle name="RISKtlCorner 3 3 2 5" xfId="14090"/>
    <cellStyle name="RISKtlCorner 3 3 2 5 2" xfId="14091"/>
    <cellStyle name="RISKtlCorner 3 3 2 6" xfId="14092"/>
    <cellStyle name="RISKtlCorner 3 3 2 6 2" xfId="14093"/>
    <cellStyle name="RISKtlCorner 3 3 2 7" xfId="14094"/>
    <cellStyle name="RISKtlCorner 3 3 2 7 2" xfId="14095"/>
    <cellStyle name="RISKtlCorner 3 3 2 8" xfId="14096"/>
    <cellStyle name="RISKtlCorner 3 3 2 8 2" xfId="14097"/>
    <cellStyle name="RISKtlCorner 3 3 2 9" xfId="14098"/>
    <cellStyle name="RISKtlCorner 3 3 2 9 2" xfId="14099"/>
    <cellStyle name="RISKtlCorner 3 3 3" xfId="14100"/>
    <cellStyle name="RISKtlCorner 3 3 3 2" xfId="14101"/>
    <cellStyle name="RISKtlCorner 3 3 3 2 2" xfId="14102"/>
    <cellStyle name="RISKtlCorner 3 3 3 3" xfId="14103"/>
    <cellStyle name="RISKtlCorner 3 3 4" xfId="14104"/>
    <cellStyle name="RISKtlCorner 3 3 4 2" xfId="14105"/>
    <cellStyle name="RISKtlCorner 3 3 4 2 2" xfId="14106"/>
    <cellStyle name="RISKtlCorner 3 3 4 3" xfId="14107"/>
    <cellStyle name="RISKtlCorner 3 3 5" xfId="14108"/>
    <cellStyle name="RISKtlCorner 3 3 5 2" xfId="14109"/>
    <cellStyle name="RISKtlCorner 3 3 6" xfId="14110"/>
    <cellStyle name="RISKtlCorner 3 3 6 2" xfId="14111"/>
    <cellStyle name="RISKtlCorner 3 3 7" xfId="14112"/>
    <cellStyle name="RISKtlCorner 3 3 7 2" xfId="14113"/>
    <cellStyle name="RISKtlCorner 3 3 8" xfId="14114"/>
    <cellStyle name="RISKtlCorner 3 3 8 2" xfId="14115"/>
    <cellStyle name="RISKtlCorner 3 3 9" xfId="14116"/>
    <cellStyle name="RISKtlCorner 3 3 9 2" xfId="14117"/>
    <cellStyle name="RISKtlCorner 3 4" xfId="14118"/>
    <cellStyle name="RISKtlCorner 3 4 10" xfId="14119"/>
    <cellStyle name="RISKtlCorner 3 4 10 2" xfId="14120"/>
    <cellStyle name="RISKtlCorner 3 4 11" xfId="14121"/>
    <cellStyle name="RISKtlCorner 3 4 2" xfId="14122"/>
    <cellStyle name="RISKtlCorner 3 4 2 2" xfId="14123"/>
    <cellStyle name="RISKtlCorner 3 4 3" xfId="14124"/>
    <cellStyle name="RISKtlCorner 3 4 3 2" xfId="14125"/>
    <cellStyle name="RISKtlCorner 3 4 4" xfId="14126"/>
    <cellStyle name="RISKtlCorner 3 4 4 2" xfId="14127"/>
    <cellStyle name="RISKtlCorner 3 4 5" xfId="14128"/>
    <cellStyle name="RISKtlCorner 3 4 5 2" xfId="14129"/>
    <cellStyle name="RISKtlCorner 3 4 6" xfId="14130"/>
    <cellStyle name="RISKtlCorner 3 4 6 2" xfId="14131"/>
    <cellStyle name="RISKtlCorner 3 4 7" xfId="14132"/>
    <cellStyle name="RISKtlCorner 3 4 7 2" xfId="14133"/>
    <cellStyle name="RISKtlCorner 3 4 8" xfId="14134"/>
    <cellStyle name="RISKtlCorner 3 4 8 2" xfId="14135"/>
    <cellStyle name="RISKtlCorner 3 4 9" xfId="14136"/>
    <cellStyle name="RISKtlCorner 3 4 9 2" xfId="14137"/>
    <cellStyle name="RISKtlCorner 3 5" xfId="14138"/>
    <cellStyle name="RISKtlCorner 3 5 2" xfId="14139"/>
    <cellStyle name="RISKtlCorner 3 5 2 2" xfId="14140"/>
    <cellStyle name="RISKtlCorner 3 5 3" xfId="14141"/>
    <cellStyle name="RISKtlCorner 3 6" xfId="14142"/>
    <cellStyle name="RISKtlCorner 3 6 2" xfId="14143"/>
    <cellStyle name="RISKtlCorner 3 6 2 2" xfId="14144"/>
    <cellStyle name="RISKtlCorner 3 6 3" xfId="14145"/>
    <cellStyle name="RISKtlCorner 3 7" xfId="14146"/>
    <cellStyle name="RISKtlCorner 3 7 2" xfId="14147"/>
    <cellStyle name="RISKtlCorner 3 8" xfId="14148"/>
    <cellStyle name="RISKtlCorner 3 8 2" xfId="14149"/>
    <cellStyle name="RISKtlCorner 3 9" xfId="14150"/>
    <cellStyle name="RISKtlCorner 3 9 2" xfId="14151"/>
    <cellStyle name="RISKtlCorner 4" xfId="14152"/>
    <cellStyle name="RISKtlCorner 4 10" xfId="14153"/>
    <cellStyle name="RISKtlCorner 4 10 2" xfId="14154"/>
    <cellStyle name="RISKtlCorner 4 11" xfId="14155"/>
    <cellStyle name="RISKtlCorner 4 11 2" xfId="14156"/>
    <cellStyle name="RISKtlCorner 4 12" xfId="14157"/>
    <cellStyle name="RISKtlCorner 4 2" xfId="14158"/>
    <cellStyle name="RISKtlCorner 4 2 10" xfId="14159"/>
    <cellStyle name="RISKtlCorner 4 2 10 2" xfId="14160"/>
    <cellStyle name="RISKtlCorner 4 2 11" xfId="14161"/>
    <cellStyle name="RISKtlCorner 4 2 2" xfId="14162"/>
    <cellStyle name="RISKtlCorner 4 2 2 2" xfId="14163"/>
    <cellStyle name="RISKtlCorner 4 2 3" xfId="14164"/>
    <cellStyle name="RISKtlCorner 4 2 3 2" xfId="14165"/>
    <cellStyle name="RISKtlCorner 4 2 4" xfId="14166"/>
    <cellStyle name="RISKtlCorner 4 2 4 2" xfId="14167"/>
    <cellStyle name="RISKtlCorner 4 2 5" xfId="14168"/>
    <cellStyle name="RISKtlCorner 4 2 5 2" xfId="14169"/>
    <cellStyle name="RISKtlCorner 4 2 6" xfId="14170"/>
    <cellStyle name="RISKtlCorner 4 2 6 2" xfId="14171"/>
    <cellStyle name="RISKtlCorner 4 2 7" xfId="14172"/>
    <cellStyle name="RISKtlCorner 4 2 7 2" xfId="14173"/>
    <cellStyle name="RISKtlCorner 4 2 8" xfId="14174"/>
    <cellStyle name="RISKtlCorner 4 2 8 2" xfId="14175"/>
    <cellStyle name="RISKtlCorner 4 2 9" xfId="14176"/>
    <cellStyle name="RISKtlCorner 4 2 9 2" xfId="14177"/>
    <cellStyle name="RISKtlCorner 4 3" xfId="14178"/>
    <cellStyle name="RISKtlCorner 4 3 2" xfId="14179"/>
    <cellStyle name="RISKtlCorner 4 3 2 2" xfId="14180"/>
    <cellStyle name="RISKtlCorner 4 3 3" xfId="14181"/>
    <cellStyle name="RISKtlCorner 4 4" xfId="14182"/>
    <cellStyle name="RISKtlCorner 4 4 2" xfId="14183"/>
    <cellStyle name="RISKtlCorner 4 4 2 2" xfId="14184"/>
    <cellStyle name="RISKtlCorner 4 4 3" xfId="14185"/>
    <cellStyle name="RISKtlCorner 4 5" xfId="14186"/>
    <cellStyle name="RISKtlCorner 4 5 2" xfId="14187"/>
    <cellStyle name="RISKtlCorner 4 6" xfId="14188"/>
    <cellStyle name="RISKtlCorner 4 6 2" xfId="14189"/>
    <cellStyle name="RISKtlCorner 4 7" xfId="14190"/>
    <cellStyle name="RISKtlCorner 4 7 2" xfId="14191"/>
    <cellStyle name="RISKtlCorner 4 8" xfId="14192"/>
    <cellStyle name="RISKtlCorner 4 8 2" xfId="14193"/>
    <cellStyle name="RISKtlCorner 4 9" xfId="14194"/>
    <cellStyle name="RISKtlCorner 4 9 2" xfId="14195"/>
    <cellStyle name="RISKtlCorner 5" xfId="14196"/>
    <cellStyle name="RISKtlCorner 5 10" xfId="14197"/>
    <cellStyle name="RISKtlCorner 5 10 2" xfId="14198"/>
    <cellStyle name="RISKtlCorner 5 11" xfId="14199"/>
    <cellStyle name="RISKtlCorner 5 2" xfId="14200"/>
    <cellStyle name="RISKtlCorner 5 2 2" xfId="14201"/>
    <cellStyle name="RISKtlCorner 5 2 2 2" xfId="14202"/>
    <cellStyle name="RISKtlCorner 5 2 3" xfId="14203"/>
    <cellStyle name="RISKtlCorner 5 3" xfId="14204"/>
    <cellStyle name="RISKtlCorner 5 3 2" xfId="14205"/>
    <cellStyle name="RISKtlCorner 5 4" xfId="14206"/>
    <cellStyle name="RISKtlCorner 5 4 2" xfId="14207"/>
    <cellStyle name="RISKtlCorner 5 5" xfId="14208"/>
    <cellStyle name="RISKtlCorner 5 5 2" xfId="14209"/>
    <cellStyle name="RISKtlCorner 5 6" xfId="14210"/>
    <cellStyle name="RISKtlCorner 5 6 2" xfId="14211"/>
    <cellStyle name="RISKtlCorner 5 7" xfId="14212"/>
    <cellStyle name="RISKtlCorner 5 7 2" xfId="14213"/>
    <cellStyle name="RISKtlCorner 5 8" xfId="14214"/>
    <cellStyle name="RISKtlCorner 5 8 2" xfId="14215"/>
    <cellStyle name="RISKtlCorner 5 9" xfId="14216"/>
    <cellStyle name="RISKtlCorner 5 9 2" xfId="14217"/>
    <cellStyle name="RISKtlCorner 6" xfId="14218"/>
    <cellStyle name="RISKtlCorner 6 2" xfId="14219"/>
    <cellStyle name="RISKtlCorner 6 2 2" xfId="14220"/>
    <cellStyle name="RISKtlCorner 6 3" xfId="14221"/>
    <cellStyle name="RISKtlCorner 7" xfId="14222"/>
    <cellStyle name="RISKtlCorner 7 2" xfId="14223"/>
    <cellStyle name="RISKtlCorner 7 2 2" xfId="14224"/>
    <cellStyle name="RISKtlCorner 7 3" xfId="14225"/>
    <cellStyle name="RISKtlCorner 8" xfId="14226"/>
    <cellStyle name="RISKtlCorner 8 2" xfId="14227"/>
    <cellStyle name="RISKtlCorner 9" xfId="14228"/>
    <cellStyle name="RISKtlCorner 9 2" xfId="14229"/>
    <cellStyle name="RISKtlCorner_2012 08 10 Equip List" xfId="14230"/>
    <cellStyle name="RISKtopEdge" xfId="14231"/>
    <cellStyle name="RISKtopEdge 10" xfId="14232"/>
    <cellStyle name="RISKtopEdge 11" xfId="14233"/>
    <cellStyle name="RISKtopEdge 12" xfId="14234"/>
    <cellStyle name="RISKtopEdge 2" xfId="14235"/>
    <cellStyle name="RISKtopEdge 2 10" xfId="14236"/>
    <cellStyle name="RISKtopEdge 2 2" xfId="14237"/>
    <cellStyle name="RISKtopEdge 2 2 10" xfId="14238"/>
    <cellStyle name="RISKtopEdge 2 2 10 2" xfId="14239"/>
    <cellStyle name="RISKtopEdge 2 2 11" xfId="14240"/>
    <cellStyle name="RISKtopEdge 2 2 11 2" xfId="14241"/>
    <cellStyle name="RISKtopEdge 2 2 12" xfId="14242"/>
    <cellStyle name="RISKtopEdge 2 2 2" xfId="14243"/>
    <cellStyle name="RISKtopEdge 2 2 2 10" xfId="14244"/>
    <cellStyle name="RISKtopEdge 2 2 2 10 2" xfId="14245"/>
    <cellStyle name="RISKtopEdge 2 2 2 11" xfId="14246"/>
    <cellStyle name="RISKtopEdge 2 2 2 2" xfId="14247"/>
    <cellStyle name="RISKtopEdge 2 2 2 2 2" xfId="14248"/>
    <cellStyle name="RISKtopEdge 2 2 2 3" xfId="14249"/>
    <cellStyle name="RISKtopEdge 2 2 2 3 2" xfId="14250"/>
    <cellStyle name="RISKtopEdge 2 2 2 4" xfId="14251"/>
    <cellStyle name="RISKtopEdge 2 2 2 4 2" xfId="14252"/>
    <cellStyle name="RISKtopEdge 2 2 2 5" xfId="14253"/>
    <cellStyle name="RISKtopEdge 2 2 2 5 2" xfId="14254"/>
    <cellStyle name="RISKtopEdge 2 2 2 6" xfId="14255"/>
    <cellStyle name="RISKtopEdge 2 2 2 6 2" xfId="14256"/>
    <cellStyle name="RISKtopEdge 2 2 2 7" xfId="14257"/>
    <cellStyle name="RISKtopEdge 2 2 2 7 2" xfId="14258"/>
    <cellStyle name="RISKtopEdge 2 2 2 8" xfId="14259"/>
    <cellStyle name="RISKtopEdge 2 2 2 8 2" xfId="14260"/>
    <cellStyle name="RISKtopEdge 2 2 2 9" xfId="14261"/>
    <cellStyle name="RISKtopEdge 2 2 2 9 2" xfId="14262"/>
    <cellStyle name="RISKtopEdge 2 2 3" xfId="14263"/>
    <cellStyle name="RISKtopEdge 2 2 3 2" xfId="14264"/>
    <cellStyle name="RISKtopEdge 2 2 3 2 2" xfId="14265"/>
    <cellStyle name="RISKtopEdge 2 2 3 3" xfId="14266"/>
    <cellStyle name="RISKtopEdge 2 2 4" xfId="14267"/>
    <cellStyle name="RISKtopEdge 2 2 4 2" xfId="14268"/>
    <cellStyle name="RISKtopEdge 2 2 4 2 2" xfId="14269"/>
    <cellStyle name="RISKtopEdge 2 2 4 3" xfId="14270"/>
    <cellStyle name="RISKtopEdge 2 2 5" xfId="14271"/>
    <cellStyle name="RISKtopEdge 2 2 5 2" xfId="14272"/>
    <cellStyle name="RISKtopEdge 2 2 6" xfId="14273"/>
    <cellStyle name="RISKtopEdge 2 2 6 2" xfId="14274"/>
    <cellStyle name="RISKtopEdge 2 2 7" xfId="14275"/>
    <cellStyle name="RISKtopEdge 2 2 7 2" xfId="14276"/>
    <cellStyle name="RISKtopEdge 2 2 8" xfId="14277"/>
    <cellStyle name="RISKtopEdge 2 2 8 2" xfId="14278"/>
    <cellStyle name="RISKtopEdge 2 2 9" xfId="14279"/>
    <cellStyle name="RISKtopEdge 2 2 9 2" xfId="14280"/>
    <cellStyle name="RISKtopEdge 2 3" xfId="14281"/>
    <cellStyle name="RISKtopEdge 2 3 10" xfId="14282"/>
    <cellStyle name="RISKtopEdge 2 3 10 2" xfId="14283"/>
    <cellStyle name="RISKtopEdge 2 3 11" xfId="14284"/>
    <cellStyle name="RISKtopEdge 2 3 2" xfId="14285"/>
    <cellStyle name="RISKtopEdge 2 3 2 2" xfId="14286"/>
    <cellStyle name="RISKtopEdge 2 3 2 2 2" xfId="14287"/>
    <cellStyle name="RISKtopEdge 2 3 2 3" xfId="14288"/>
    <cellStyle name="RISKtopEdge 2 3 3" xfId="14289"/>
    <cellStyle name="RISKtopEdge 2 3 3 2" xfId="14290"/>
    <cellStyle name="RISKtopEdge 2 3 4" xfId="14291"/>
    <cellStyle name="RISKtopEdge 2 3 4 2" xfId="14292"/>
    <cellStyle name="RISKtopEdge 2 3 5" xfId="14293"/>
    <cellStyle name="RISKtopEdge 2 3 5 2" xfId="14294"/>
    <cellStyle name="RISKtopEdge 2 3 6" xfId="14295"/>
    <cellStyle name="RISKtopEdge 2 3 6 2" xfId="14296"/>
    <cellStyle name="RISKtopEdge 2 3 7" xfId="14297"/>
    <cellStyle name="RISKtopEdge 2 3 7 2" xfId="14298"/>
    <cellStyle name="RISKtopEdge 2 3 8" xfId="14299"/>
    <cellStyle name="RISKtopEdge 2 3 8 2" xfId="14300"/>
    <cellStyle name="RISKtopEdge 2 3 9" xfId="14301"/>
    <cellStyle name="RISKtopEdge 2 3 9 2" xfId="14302"/>
    <cellStyle name="RISKtopEdge 2 4" xfId="14303"/>
    <cellStyle name="RISKtopEdge 2 4 2" xfId="14304"/>
    <cellStyle name="RISKtopEdge 2 4 2 2" xfId="14305"/>
    <cellStyle name="RISKtopEdge 2 4 3" xfId="14306"/>
    <cellStyle name="RISKtopEdge 2 5" xfId="14307"/>
    <cellStyle name="RISKtopEdge 2 5 2" xfId="14308"/>
    <cellStyle name="RISKtopEdge 2 5 2 2" xfId="14309"/>
    <cellStyle name="RISKtopEdge 2 5 3" xfId="14310"/>
    <cellStyle name="RISKtopEdge 2 6" xfId="14311"/>
    <cellStyle name="RISKtopEdge 2 6 2" xfId="14312"/>
    <cellStyle name="RISKtopEdge 2 7" xfId="14313"/>
    <cellStyle name="RISKtopEdge 2 8" xfId="14314"/>
    <cellStyle name="RISKtopEdge 2 9" xfId="14315"/>
    <cellStyle name="RISKtopEdge 3" xfId="14316"/>
    <cellStyle name="RISKtopEdge 3 10" xfId="14317"/>
    <cellStyle name="RISKtopEdge 3 10 2" xfId="14318"/>
    <cellStyle name="RISKtopEdge 3 11" xfId="14319"/>
    <cellStyle name="RISKtopEdge 3 11 2" xfId="14320"/>
    <cellStyle name="RISKtopEdge 3 12" xfId="14321"/>
    <cellStyle name="RISKtopEdge 3 12 2" xfId="14322"/>
    <cellStyle name="RISKtopEdge 3 13" xfId="14323"/>
    <cellStyle name="RISKtopEdge 3 13 2" xfId="14324"/>
    <cellStyle name="RISKtopEdge 3 14" xfId="14325"/>
    <cellStyle name="RISKtopEdge 3 2" xfId="14326"/>
    <cellStyle name="RISKtopEdge 3 2 10" xfId="14327"/>
    <cellStyle name="RISKtopEdge 3 2 10 2" xfId="14328"/>
    <cellStyle name="RISKtopEdge 3 2 11" xfId="14329"/>
    <cellStyle name="RISKtopEdge 3 2 11 2" xfId="14330"/>
    <cellStyle name="RISKtopEdge 3 2 12" xfId="14331"/>
    <cellStyle name="RISKtopEdge 3 2 12 2" xfId="14332"/>
    <cellStyle name="RISKtopEdge 3 2 13" xfId="14333"/>
    <cellStyle name="RISKtopEdge 3 2 2" xfId="14334"/>
    <cellStyle name="RISKtopEdge 3 2 2 10" xfId="14335"/>
    <cellStyle name="RISKtopEdge 3 2 2 10 2" xfId="14336"/>
    <cellStyle name="RISKtopEdge 3 2 2 11" xfId="14337"/>
    <cellStyle name="RISKtopEdge 3 2 2 11 2" xfId="14338"/>
    <cellStyle name="RISKtopEdge 3 2 2 12" xfId="14339"/>
    <cellStyle name="RISKtopEdge 3 2 2 2" xfId="14340"/>
    <cellStyle name="RISKtopEdge 3 2 2 2 10" xfId="14341"/>
    <cellStyle name="RISKtopEdge 3 2 2 2 10 2" xfId="14342"/>
    <cellStyle name="RISKtopEdge 3 2 2 2 11" xfId="14343"/>
    <cellStyle name="RISKtopEdge 3 2 2 2 2" xfId="14344"/>
    <cellStyle name="RISKtopEdge 3 2 2 2 2 2" xfId="14345"/>
    <cellStyle name="RISKtopEdge 3 2 2 2 3" xfId="14346"/>
    <cellStyle name="RISKtopEdge 3 2 2 2 3 2" xfId="14347"/>
    <cellStyle name="RISKtopEdge 3 2 2 2 4" xfId="14348"/>
    <cellStyle name="RISKtopEdge 3 2 2 2 4 2" xfId="14349"/>
    <cellStyle name="RISKtopEdge 3 2 2 2 5" xfId="14350"/>
    <cellStyle name="RISKtopEdge 3 2 2 2 5 2" xfId="14351"/>
    <cellStyle name="RISKtopEdge 3 2 2 2 6" xfId="14352"/>
    <cellStyle name="RISKtopEdge 3 2 2 2 6 2" xfId="14353"/>
    <cellStyle name="RISKtopEdge 3 2 2 2 7" xfId="14354"/>
    <cellStyle name="RISKtopEdge 3 2 2 2 7 2" xfId="14355"/>
    <cellStyle name="RISKtopEdge 3 2 2 2 8" xfId="14356"/>
    <cellStyle name="RISKtopEdge 3 2 2 2 8 2" xfId="14357"/>
    <cellStyle name="RISKtopEdge 3 2 2 2 9" xfId="14358"/>
    <cellStyle name="RISKtopEdge 3 2 2 2 9 2" xfId="14359"/>
    <cellStyle name="RISKtopEdge 3 2 2 3" xfId="14360"/>
    <cellStyle name="RISKtopEdge 3 2 2 3 2" xfId="14361"/>
    <cellStyle name="RISKtopEdge 3 2 2 3 2 2" xfId="14362"/>
    <cellStyle name="RISKtopEdge 3 2 2 3 3" xfId="14363"/>
    <cellStyle name="RISKtopEdge 3 2 2 4" xfId="14364"/>
    <cellStyle name="RISKtopEdge 3 2 2 4 2" xfId="14365"/>
    <cellStyle name="RISKtopEdge 3 2 2 4 2 2" xfId="14366"/>
    <cellStyle name="RISKtopEdge 3 2 2 4 3" xfId="14367"/>
    <cellStyle name="RISKtopEdge 3 2 2 5" xfId="14368"/>
    <cellStyle name="RISKtopEdge 3 2 2 5 2" xfId="14369"/>
    <cellStyle name="RISKtopEdge 3 2 2 6" xfId="14370"/>
    <cellStyle name="RISKtopEdge 3 2 2 6 2" xfId="14371"/>
    <cellStyle name="RISKtopEdge 3 2 2 7" xfId="14372"/>
    <cellStyle name="RISKtopEdge 3 2 2 7 2" xfId="14373"/>
    <cellStyle name="RISKtopEdge 3 2 2 8" xfId="14374"/>
    <cellStyle name="RISKtopEdge 3 2 2 8 2" xfId="14375"/>
    <cellStyle name="RISKtopEdge 3 2 2 9" xfId="14376"/>
    <cellStyle name="RISKtopEdge 3 2 2 9 2" xfId="14377"/>
    <cellStyle name="RISKtopEdge 3 2 3" xfId="14378"/>
    <cellStyle name="RISKtopEdge 3 2 3 10" xfId="14379"/>
    <cellStyle name="RISKtopEdge 3 2 3 10 2" xfId="14380"/>
    <cellStyle name="RISKtopEdge 3 2 3 11" xfId="14381"/>
    <cellStyle name="RISKtopEdge 3 2 3 2" xfId="14382"/>
    <cellStyle name="RISKtopEdge 3 2 3 2 2" xfId="14383"/>
    <cellStyle name="RISKtopEdge 3 2 3 3" xfId="14384"/>
    <cellStyle name="RISKtopEdge 3 2 3 3 2" xfId="14385"/>
    <cellStyle name="RISKtopEdge 3 2 3 4" xfId="14386"/>
    <cellStyle name="RISKtopEdge 3 2 3 4 2" xfId="14387"/>
    <cellStyle name="RISKtopEdge 3 2 3 5" xfId="14388"/>
    <cellStyle name="RISKtopEdge 3 2 3 5 2" xfId="14389"/>
    <cellStyle name="RISKtopEdge 3 2 3 6" xfId="14390"/>
    <cellStyle name="RISKtopEdge 3 2 3 6 2" xfId="14391"/>
    <cellStyle name="RISKtopEdge 3 2 3 7" xfId="14392"/>
    <cellStyle name="RISKtopEdge 3 2 3 7 2" xfId="14393"/>
    <cellStyle name="RISKtopEdge 3 2 3 8" xfId="14394"/>
    <cellStyle name="RISKtopEdge 3 2 3 8 2" xfId="14395"/>
    <cellStyle name="RISKtopEdge 3 2 3 9" xfId="14396"/>
    <cellStyle name="RISKtopEdge 3 2 3 9 2" xfId="14397"/>
    <cellStyle name="RISKtopEdge 3 2 4" xfId="14398"/>
    <cellStyle name="RISKtopEdge 3 2 4 2" xfId="14399"/>
    <cellStyle name="RISKtopEdge 3 2 4 2 2" xfId="14400"/>
    <cellStyle name="RISKtopEdge 3 2 4 3" xfId="14401"/>
    <cellStyle name="RISKtopEdge 3 2 5" xfId="14402"/>
    <cellStyle name="RISKtopEdge 3 2 5 2" xfId="14403"/>
    <cellStyle name="RISKtopEdge 3 2 5 2 2" xfId="14404"/>
    <cellStyle name="RISKtopEdge 3 2 5 3" xfId="14405"/>
    <cellStyle name="RISKtopEdge 3 2 6" xfId="14406"/>
    <cellStyle name="RISKtopEdge 3 2 6 2" xfId="14407"/>
    <cellStyle name="RISKtopEdge 3 2 7" xfId="14408"/>
    <cellStyle name="RISKtopEdge 3 2 7 2" xfId="14409"/>
    <cellStyle name="RISKtopEdge 3 2 8" xfId="14410"/>
    <cellStyle name="RISKtopEdge 3 2 8 2" xfId="14411"/>
    <cellStyle name="RISKtopEdge 3 2 9" xfId="14412"/>
    <cellStyle name="RISKtopEdge 3 2 9 2" xfId="14413"/>
    <cellStyle name="RISKtopEdge 3 3" xfId="14414"/>
    <cellStyle name="RISKtopEdge 3 3 10" xfId="14415"/>
    <cellStyle name="RISKtopEdge 3 3 10 2" xfId="14416"/>
    <cellStyle name="RISKtopEdge 3 3 11" xfId="14417"/>
    <cellStyle name="RISKtopEdge 3 3 11 2" xfId="14418"/>
    <cellStyle name="RISKtopEdge 3 3 12" xfId="14419"/>
    <cellStyle name="RISKtopEdge 3 3 2" xfId="14420"/>
    <cellStyle name="RISKtopEdge 3 3 2 10" xfId="14421"/>
    <cellStyle name="RISKtopEdge 3 3 2 10 2" xfId="14422"/>
    <cellStyle name="RISKtopEdge 3 3 2 11" xfId="14423"/>
    <cellStyle name="RISKtopEdge 3 3 2 2" xfId="14424"/>
    <cellStyle name="RISKtopEdge 3 3 2 2 2" xfId="14425"/>
    <cellStyle name="RISKtopEdge 3 3 2 3" xfId="14426"/>
    <cellStyle name="RISKtopEdge 3 3 2 3 2" xfId="14427"/>
    <cellStyle name="RISKtopEdge 3 3 2 4" xfId="14428"/>
    <cellStyle name="RISKtopEdge 3 3 2 4 2" xfId="14429"/>
    <cellStyle name="RISKtopEdge 3 3 2 5" xfId="14430"/>
    <cellStyle name="RISKtopEdge 3 3 2 5 2" xfId="14431"/>
    <cellStyle name="RISKtopEdge 3 3 2 6" xfId="14432"/>
    <cellStyle name="RISKtopEdge 3 3 2 6 2" xfId="14433"/>
    <cellStyle name="RISKtopEdge 3 3 2 7" xfId="14434"/>
    <cellStyle name="RISKtopEdge 3 3 2 7 2" xfId="14435"/>
    <cellStyle name="RISKtopEdge 3 3 2 8" xfId="14436"/>
    <cellStyle name="RISKtopEdge 3 3 2 8 2" xfId="14437"/>
    <cellStyle name="RISKtopEdge 3 3 2 9" xfId="14438"/>
    <cellStyle name="RISKtopEdge 3 3 2 9 2" xfId="14439"/>
    <cellStyle name="RISKtopEdge 3 3 3" xfId="14440"/>
    <cellStyle name="RISKtopEdge 3 3 3 2" xfId="14441"/>
    <cellStyle name="RISKtopEdge 3 3 3 2 2" xfId="14442"/>
    <cellStyle name="RISKtopEdge 3 3 3 3" xfId="14443"/>
    <cellStyle name="RISKtopEdge 3 3 4" xfId="14444"/>
    <cellStyle name="RISKtopEdge 3 3 4 2" xfId="14445"/>
    <cellStyle name="RISKtopEdge 3 3 4 2 2" xfId="14446"/>
    <cellStyle name="RISKtopEdge 3 3 4 3" xfId="14447"/>
    <cellStyle name="RISKtopEdge 3 3 5" xfId="14448"/>
    <cellStyle name="RISKtopEdge 3 3 5 2" xfId="14449"/>
    <cellStyle name="RISKtopEdge 3 3 6" xfId="14450"/>
    <cellStyle name="RISKtopEdge 3 3 6 2" xfId="14451"/>
    <cellStyle name="RISKtopEdge 3 3 7" xfId="14452"/>
    <cellStyle name="RISKtopEdge 3 3 7 2" xfId="14453"/>
    <cellStyle name="RISKtopEdge 3 3 8" xfId="14454"/>
    <cellStyle name="RISKtopEdge 3 3 8 2" xfId="14455"/>
    <cellStyle name="RISKtopEdge 3 3 9" xfId="14456"/>
    <cellStyle name="RISKtopEdge 3 3 9 2" xfId="14457"/>
    <cellStyle name="RISKtopEdge 3 4" xfId="14458"/>
    <cellStyle name="RISKtopEdge 3 4 10" xfId="14459"/>
    <cellStyle name="RISKtopEdge 3 4 10 2" xfId="14460"/>
    <cellStyle name="RISKtopEdge 3 4 11" xfId="14461"/>
    <cellStyle name="RISKtopEdge 3 4 2" xfId="14462"/>
    <cellStyle name="RISKtopEdge 3 4 2 2" xfId="14463"/>
    <cellStyle name="RISKtopEdge 3 4 3" xfId="14464"/>
    <cellStyle name="RISKtopEdge 3 4 3 2" xfId="14465"/>
    <cellStyle name="RISKtopEdge 3 4 4" xfId="14466"/>
    <cellStyle name="RISKtopEdge 3 4 4 2" xfId="14467"/>
    <cellStyle name="RISKtopEdge 3 4 5" xfId="14468"/>
    <cellStyle name="RISKtopEdge 3 4 5 2" xfId="14469"/>
    <cellStyle name="RISKtopEdge 3 4 6" xfId="14470"/>
    <cellStyle name="RISKtopEdge 3 4 6 2" xfId="14471"/>
    <cellStyle name="RISKtopEdge 3 4 7" xfId="14472"/>
    <cellStyle name="RISKtopEdge 3 4 7 2" xfId="14473"/>
    <cellStyle name="RISKtopEdge 3 4 8" xfId="14474"/>
    <cellStyle name="RISKtopEdge 3 4 8 2" xfId="14475"/>
    <cellStyle name="RISKtopEdge 3 4 9" xfId="14476"/>
    <cellStyle name="RISKtopEdge 3 4 9 2" xfId="14477"/>
    <cellStyle name="RISKtopEdge 3 5" xfId="14478"/>
    <cellStyle name="RISKtopEdge 3 5 2" xfId="14479"/>
    <cellStyle name="RISKtopEdge 3 5 2 2" xfId="14480"/>
    <cellStyle name="RISKtopEdge 3 5 3" xfId="14481"/>
    <cellStyle name="RISKtopEdge 3 6" xfId="14482"/>
    <cellStyle name="RISKtopEdge 3 6 2" xfId="14483"/>
    <cellStyle name="RISKtopEdge 3 6 2 2" xfId="14484"/>
    <cellStyle name="RISKtopEdge 3 6 3" xfId="14485"/>
    <cellStyle name="RISKtopEdge 3 7" xfId="14486"/>
    <cellStyle name="RISKtopEdge 3 7 2" xfId="14487"/>
    <cellStyle name="RISKtopEdge 3 8" xfId="14488"/>
    <cellStyle name="RISKtopEdge 3 8 2" xfId="14489"/>
    <cellStyle name="RISKtopEdge 3 9" xfId="14490"/>
    <cellStyle name="RISKtopEdge 3 9 2" xfId="14491"/>
    <cellStyle name="RISKtopEdge 4" xfId="14492"/>
    <cellStyle name="RISKtopEdge 4 10" xfId="14493"/>
    <cellStyle name="RISKtopEdge 4 10 2" xfId="14494"/>
    <cellStyle name="RISKtopEdge 4 11" xfId="14495"/>
    <cellStyle name="RISKtopEdge 4 11 2" xfId="14496"/>
    <cellStyle name="RISKtopEdge 4 12" xfId="14497"/>
    <cellStyle name="RISKtopEdge 4 2" xfId="14498"/>
    <cellStyle name="RISKtopEdge 4 2 10" xfId="14499"/>
    <cellStyle name="RISKtopEdge 4 2 10 2" xfId="14500"/>
    <cellStyle name="RISKtopEdge 4 2 11" xfId="14501"/>
    <cellStyle name="RISKtopEdge 4 2 2" xfId="14502"/>
    <cellStyle name="RISKtopEdge 4 2 2 2" xfId="14503"/>
    <cellStyle name="RISKtopEdge 4 2 3" xfId="14504"/>
    <cellStyle name="RISKtopEdge 4 2 3 2" xfId="14505"/>
    <cellStyle name="RISKtopEdge 4 2 4" xfId="14506"/>
    <cellStyle name="RISKtopEdge 4 2 4 2" xfId="14507"/>
    <cellStyle name="RISKtopEdge 4 2 5" xfId="14508"/>
    <cellStyle name="RISKtopEdge 4 2 5 2" xfId="14509"/>
    <cellStyle name="RISKtopEdge 4 2 6" xfId="14510"/>
    <cellStyle name="RISKtopEdge 4 2 6 2" xfId="14511"/>
    <cellStyle name="RISKtopEdge 4 2 7" xfId="14512"/>
    <cellStyle name="RISKtopEdge 4 2 7 2" xfId="14513"/>
    <cellStyle name="RISKtopEdge 4 2 8" xfId="14514"/>
    <cellStyle name="RISKtopEdge 4 2 8 2" xfId="14515"/>
    <cellStyle name="RISKtopEdge 4 2 9" xfId="14516"/>
    <cellStyle name="RISKtopEdge 4 2 9 2" xfId="14517"/>
    <cellStyle name="RISKtopEdge 4 3" xfId="14518"/>
    <cellStyle name="RISKtopEdge 4 3 2" xfId="14519"/>
    <cellStyle name="RISKtopEdge 4 3 2 2" xfId="14520"/>
    <cellStyle name="RISKtopEdge 4 3 3" xfId="14521"/>
    <cellStyle name="RISKtopEdge 4 4" xfId="14522"/>
    <cellStyle name="RISKtopEdge 4 4 2" xfId="14523"/>
    <cellStyle name="RISKtopEdge 4 4 2 2" xfId="14524"/>
    <cellStyle name="RISKtopEdge 4 4 3" xfId="14525"/>
    <cellStyle name="RISKtopEdge 4 5" xfId="14526"/>
    <cellStyle name="RISKtopEdge 4 5 2" xfId="14527"/>
    <cellStyle name="RISKtopEdge 4 6" xfId="14528"/>
    <cellStyle name="RISKtopEdge 4 6 2" xfId="14529"/>
    <cellStyle name="RISKtopEdge 4 7" xfId="14530"/>
    <cellStyle name="RISKtopEdge 4 7 2" xfId="14531"/>
    <cellStyle name="RISKtopEdge 4 8" xfId="14532"/>
    <cellStyle name="RISKtopEdge 4 8 2" xfId="14533"/>
    <cellStyle name="RISKtopEdge 4 9" xfId="14534"/>
    <cellStyle name="RISKtopEdge 4 9 2" xfId="14535"/>
    <cellStyle name="RISKtopEdge 5" xfId="14536"/>
    <cellStyle name="RISKtopEdge 5 10" xfId="14537"/>
    <cellStyle name="RISKtopEdge 5 10 2" xfId="14538"/>
    <cellStyle name="RISKtopEdge 5 11" xfId="14539"/>
    <cellStyle name="RISKtopEdge 5 2" xfId="14540"/>
    <cellStyle name="RISKtopEdge 5 2 2" xfId="14541"/>
    <cellStyle name="RISKtopEdge 5 2 2 2" xfId="14542"/>
    <cellStyle name="RISKtopEdge 5 2 3" xfId="14543"/>
    <cellStyle name="RISKtopEdge 5 3" xfId="14544"/>
    <cellStyle name="RISKtopEdge 5 3 2" xfId="14545"/>
    <cellStyle name="RISKtopEdge 5 4" xfId="14546"/>
    <cellStyle name="RISKtopEdge 5 4 2" xfId="14547"/>
    <cellStyle name="RISKtopEdge 5 5" xfId="14548"/>
    <cellStyle name="RISKtopEdge 5 5 2" xfId="14549"/>
    <cellStyle name="RISKtopEdge 5 6" xfId="14550"/>
    <cellStyle name="RISKtopEdge 5 6 2" xfId="14551"/>
    <cellStyle name="RISKtopEdge 5 7" xfId="14552"/>
    <cellStyle name="RISKtopEdge 5 7 2" xfId="14553"/>
    <cellStyle name="RISKtopEdge 5 8" xfId="14554"/>
    <cellStyle name="RISKtopEdge 5 8 2" xfId="14555"/>
    <cellStyle name="RISKtopEdge 5 9" xfId="14556"/>
    <cellStyle name="RISKtopEdge 5 9 2" xfId="14557"/>
    <cellStyle name="RISKtopEdge 6" xfId="14558"/>
    <cellStyle name="RISKtopEdge 6 2" xfId="14559"/>
    <cellStyle name="RISKtopEdge 6 2 2" xfId="14560"/>
    <cellStyle name="RISKtopEdge 6 3" xfId="14561"/>
    <cellStyle name="RISKtopEdge 7" xfId="14562"/>
    <cellStyle name="RISKtopEdge 7 2" xfId="14563"/>
    <cellStyle name="RISKtopEdge 7 2 2" xfId="14564"/>
    <cellStyle name="RISKtopEdge 7 3" xfId="14565"/>
    <cellStyle name="RISKtopEdge 8" xfId="14566"/>
    <cellStyle name="RISKtopEdge 8 2" xfId="14567"/>
    <cellStyle name="RISKtopEdge 9" xfId="14568"/>
    <cellStyle name="RISKtopEdge_2012 08 10 Equip List" xfId="14569"/>
    <cellStyle name="RISKtrCorner" xfId="14570"/>
    <cellStyle name="RISKtrCorner 10" xfId="14571"/>
    <cellStyle name="RISKtrCorner 11" xfId="14572"/>
    <cellStyle name="RISKtrCorner 12" xfId="14573"/>
    <cellStyle name="RISKtrCorner 2" xfId="14574"/>
    <cellStyle name="RISKtrCorner 2 10" xfId="14575"/>
    <cellStyle name="RISKtrCorner 2 2" xfId="14576"/>
    <cellStyle name="RISKtrCorner 2 2 10" xfId="14577"/>
    <cellStyle name="RISKtrCorner 2 2 11" xfId="14578"/>
    <cellStyle name="RISKtrCorner 2 2 2" xfId="14579"/>
    <cellStyle name="RISKtrCorner 2 2 2 10" xfId="14580"/>
    <cellStyle name="RISKtrCorner 2 2 2 2" xfId="14581"/>
    <cellStyle name="RISKtrCorner 2 2 2 2 2" xfId="14582"/>
    <cellStyle name="RISKtrCorner 2 2 2 3" xfId="14583"/>
    <cellStyle name="RISKtrCorner 2 2 2 4" xfId="14584"/>
    <cellStyle name="RISKtrCorner 2 2 2 5" xfId="14585"/>
    <cellStyle name="RISKtrCorner 2 2 2 6" xfId="14586"/>
    <cellStyle name="RISKtrCorner 2 2 2 7" xfId="14587"/>
    <cellStyle name="RISKtrCorner 2 2 2 8" xfId="14588"/>
    <cellStyle name="RISKtrCorner 2 2 2 9" xfId="14589"/>
    <cellStyle name="RISKtrCorner 2 2 3" xfId="14590"/>
    <cellStyle name="RISKtrCorner 2 2 3 2" xfId="14591"/>
    <cellStyle name="RISKtrCorner 2 2 3 2 2" xfId="14592"/>
    <cellStyle name="RISKtrCorner 2 2 3 3" xfId="14593"/>
    <cellStyle name="RISKtrCorner 2 2 4" xfId="14594"/>
    <cellStyle name="RISKtrCorner 2 2 4 2" xfId="14595"/>
    <cellStyle name="RISKtrCorner 2 2 4 2 2" xfId="14596"/>
    <cellStyle name="RISKtrCorner 2 2 4 3" xfId="14597"/>
    <cellStyle name="RISKtrCorner 2 2 5" xfId="14598"/>
    <cellStyle name="RISKtrCorner 2 2 5 2" xfId="14599"/>
    <cellStyle name="RISKtrCorner 2 2 6" xfId="14600"/>
    <cellStyle name="RISKtrCorner 2 2 7" xfId="14601"/>
    <cellStyle name="RISKtrCorner 2 2 8" xfId="14602"/>
    <cellStyle name="RISKtrCorner 2 2 9" xfId="14603"/>
    <cellStyle name="RISKtrCorner 2 3" xfId="14604"/>
    <cellStyle name="RISKtrCorner 2 3 10" xfId="14605"/>
    <cellStyle name="RISKtrCorner 2 3 2" xfId="14606"/>
    <cellStyle name="RISKtrCorner 2 3 2 2" xfId="14607"/>
    <cellStyle name="RISKtrCorner 2 3 2 2 2" xfId="14608"/>
    <cellStyle name="RISKtrCorner 2 3 2 3" xfId="14609"/>
    <cellStyle name="RISKtrCorner 2 3 3" xfId="14610"/>
    <cellStyle name="RISKtrCorner 2 3 3 2" xfId="14611"/>
    <cellStyle name="RISKtrCorner 2 3 4" xfId="14612"/>
    <cellStyle name="RISKtrCorner 2 3 5" xfId="14613"/>
    <cellStyle name="RISKtrCorner 2 3 6" xfId="14614"/>
    <cellStyle name="RISKtrCorner 2 3 7" xfId="14615"/>
    <cellStyle name="RISKtrCorner 2 3 8" xfId="14616"/>
    <cellStyle name="RISKtrCorner 2 3 9" xfId="14617"/>
    <cellStyle name="RISKtrCorner 2 4" xfId="14618"/>
    <cellStyle name="RISKtrCorner 2 4 2" xfId="14619"/>
    <cellStyle name="RISKtrCorner 2 4 2 2" xfId="14620"/>
    <cellStyle name="RISKtrCorner 2 4 3" xfId="14621"/>
    <cellStyle name="RISKtrCorner 2 5" xfId="14622"/>
    <cellStyle name="RISKtrCorner 2 5 2" xfId="14623"/>
    <cellStyle name="RISKtrCorner 2 5 2 2" xfId="14624"/>
    <cellStyle name="RISKtrCorner 2 5 3" xfId="14625"/>
    <cellStyle name="RISKtrCorner 2 6" xfId="14626"/>
    <cellStyle name="RISKtrCorner 2 6 2" xfId="14627"/>
    <cellStyle name="RISKtrCorner 2 7" xfId="14628"/>
    <cellStyle name="RISKtrCorner 2 8" xfId="14629"/>
    <cellStyle name="RISKtrCorner 2 9" xfId="14630"/>
    <cellStyle name="RISKtrCorner 3" xfId="14631"/>
    <cellStyle name="RISKtrCorner 3 10" xfId="14632"/>
    <cellStyle name="RISKtrCorner 3 11" xfId="14633"/>
    <cellStyle name="RISKtrCorner 3 12" xfId="14634"/>
    <cellStyle name="RISKtrCorner 3 13" xfId="14635"/>
    <cellStyle name="RISKtrCorner 3 2" xfId="14636"/>
    <cellStyle name="RISKtrCorner 3 2 10" xfId="14637"/>
    <cellStyle name="RISKtrCorner 3 2 11" xfId="14638"/>
    <cellStyle name="RISKtrCorner 3 2 12" xfId="14639"/>
    <cellStyle name="RISKtrCorner 3 2 2" xfId="14640"/>
    <cellStyle name="RISKtrCorner 3 2 2 10" xfId="14641"/>
    <cellStyle name="RISKtrCorner 3 2 2 11" xfId="14642"/>
    <cellStyle name="RISKtrCorner 3 2 2 2" xfId="14643"/>
    <cellStyle name="RISKtrCorner 3 2 2 2 10" xfId="14644"/>
    <cellStyle name="RISKtrCorner 3 2 2 2 2" xfId="14645"/>
    <cellStyle name="RISKtrCorner 3 2 2 2 2 2" xfId="14646"/>
    <cellStyle name="RISKtrCorner 3 2 2 2 3" xfId="14647"/>
    <cellStyle name="RISKtrCorner 3 2 2 2 4" xfId="14648"/>
    <cellStyle name="RISKtrCorner 3 2 2 2 5" xfId="14649"/>
    <cellStyle name="RISKtrCorner 3 2 2 2 6" xfId="14650"/>
    <cellStyle name="RISKtrCorner 3 2 2 2 7" xfId="14651"/>
    <cellStyle name="RISKtrCorner 3 2 2 2 8" xfId="14652"/>
    <cellStyle name="RISKtrCorner 3 2 2 2 9" xfId="14653"/>
    <cellStyle name="RISKtrCorner 3 2 2 3" xfId="14654"/>
    <cellStyle name="RISKtrCorner 3 2 2 3 2" xfId="14655"/>
    <cellStyle name="RISKtrCorner 3 2 2 3 2 2" xfId="14656"/>
    <cellStyle name="RISKtrCorner 3 2 2 3 3" xfId="14657"/>
    <cellStyle name="RISKtrCorner 3 2 2 4" xfId="14658"/>
    <cellStyle name="RISKtrCorner 3 2 2 4 2" xfId="14659"/>
    <cellStyle name="RISKtrCorner 3 2 2 4 2 2" xfId="14660"/>
    <cellStyle name="RISKtrCorner 3 2 2 4 3" xfId="14661"/>
    <cellStyle name="RISKtrCorner 3 2 2 5" xfId="14662"/>
    <cellStyle name="RISKtrCorner 3 2 2 5 2" xfId="14663"/>
    <cellStyle name="RISKtrCorner 3 2 2 6" xfId="14664"/>
    <cellStyle name="RISKtrCorner 3 2 2 7" xfId="14665"/>
    <cellStyle name="RISKtrCorner 3 2 2 8" xfId="14666"/>
    <cellStyle name="RISKtrCorner 3 2 2 9" xfId="14667"/>
    <cellStyle name="RISKtrCorner 3 2 3" xfId="14668"/>
    <cellStyle name="RISKtrCorner 3 2 3 10" xfId="14669"/>
    <cellStyle name="RISKtrCorner 3 2 3 2" xfId="14670"/>
    <cellStyle name="RISKtrCorner 3 2 3 2 2" xfId="14671"/>
    <cellStyle name="RISKtrCorner 3 2 3 3" xfId="14672"/>
    <cellStyle name="RISKtrCorner 3 2 3 4" xfId="14673"/>
    <cellStyle name="RISKtrCorner 3 2 3 5" xfId="14674"/>
    <cellStyle name="RISKtrCorner 3 2 3 6" xfId="14675"/>
    <cellStyle name="RISKtrCorner 3 2 3 7" xfId="14676"/>
    <cellStyle name="RISKtrCorner 3 2 3 8" xfId="14677"/>
    <cellStyle name="RISKtrCorner 3 2 3 9" xfId="14678"/>
    <cellStyle name="RISKtrCorner 3 2 4" xfId="14679"/>
    <cellStyle name="RISKtrCorner 3 2 4 2" xfId="14680"/>
    <cellStyle name="RISKtrCorner 3 2 4 2 2" xfId="14681"/>
    <cellStyle name="RISKtrCorner 3 2 4 3" xfId="14682"/>
    <cellStyle name="RISKtrCorner 3 2 5" xfId="14683"/>
    <cellStyle name="RISKtrCorner 3 2 5 2" xfId="14684"/>
    <cellStyle name="RISKtrCorner 3 2 5 2 2" xfId="14685"/>
    <cellStyle name="RISKtrCorner 3 2 5 3" xfId="14686"/>
    <cellStyle name="RISKtrCorner 3 2 6" xfId="14687"/>
    <cellStyle name="RISKtrCorner 3 2 6 2" xfId="14688"/>
    <cellStyle name="RISKtrCorner 3 2 7" xfId="14689"/>
    <cellStyle name="RISKtrCorner 3 2 8" xfId="14690"/>
    <cellStyle name="RISKtrCorner 3 2 9" xfId="14691"/>
    <cellStyle name="RISKtrCorner 3 3" xfId="14692"/>
    <cellStyle name="RISKtrCorner 3 3 10" xfId="14693"/>
    <cellStyle name="RISKtrCorner 3 3 11" xfId="14694"/>
    <cellStyle name="RISKtrCorner 3 3 2" xfId="14695"/>
    <cellStyle name="RISKtrCorner 3 3 2 10" xfId="14696"/>
    <cellStyle name="RISKtrCorner 3 3 2 2" xfId="14697"/>
    <cellStyle name="RISKtrCorner 3 3 2 2 2" xfId="14698"/>
    <cellStyle name="RISKtrCorner 3 3 2 3" xfId="14699"/>
    <cellStyle name="RISKtrCorner 3 3 2 4" xfId="14700"/>
    <cellStyle name="RISKtrCorner 3 3 2 5" xfId="14701"/>
    <cellStyle name="RISKtrCorner 3 3 2 6" xfId="14702"/>
    <cellStyle name="RISKtrCorner 3 3 2 7" xfId="14703"/>
    <cellStyle name="RISKtrCorner 3 3 2 8" xfId="14704"/>
    <cellStyle name="RISKtrCorner 3 3 2 9" xfId="14705"/>
    <cellStyle name="RISKtrCorner 3 3 3" xfId="14706"/>
    <cellStyle name="RISKtrCorner 3 3 3 2" xfId="14707"/>
    <cellStyle name="RISKtrCorner 3 3 3 2 2" xfId="14708"/>
    <cellStyle name="RISKtrCorner 3 3 3 3" xfId="14709"/>
    <cellStyle name="RISKtrCorner 3 3 4" xfId="14710"/>
    <cellStyle name="RISKtrCorner 3 3 4 2" xfId="14711"/>
    <cellStyle name="RISKtrCorner 3 3 4 2 2" xfId="14712"/>
    <cellStyle name="RISKtrCorner 3 3 4 3" xfId="14713"/>
    <cellStyle name="RISKtrCorner 3 3 5" xfId="14714"/>
    <cellStyle name="RISKtrCorner 3 3 5 2" xfId="14715"/>
    <cellStyle name="RISKtrCorner 3 3 6" xfId="14716"/>
    <cellStyle name="RISKtrCorner 3 3 7" xfId="14717"/>
    <cellStyle name="RISKtrCorner 3 3 8" xfId="14718"/>
    <cellStyle name="RISKtrCorner 3 3 9" xfId="14719"/>
    <cellStyle name="RISKtrCorner 3 4" xfId="14720"/>
    <cellStyle name="RISKtrCorner 3 4 10" xfId="14721"/>
    <cellStyle name="RISKtrCorner 3 4 2" xfId="14722"/>
    <cellStyle name="RISKtrCorner 3 4 2 2" xfId="14723"/>
    <cellStyle name="RISKtrCorner 3 4 3" xfId="14724"/>
    <cellStyle name="RISKtrCorner 3 4 4" xfId="14725"/>
    <cellStyle name="RISKtrCorner 3 4 5" xfId="14726"/>
    <cellStyle name="RISKtrCorner 3 4 6" xfId="14727"/>
    <cellStyle name="RISKtrCorner 3 4 7" xfId="14728"/>
    <cellStyle name="RISKtrCorner 3 4 8" xfId="14729"/>
    <cellStyle name="RISKtrCorner 3 4 9" xfId="14730"/>
    <cellStyle name="RISKtrCorner 3 5" xfId="14731"/>
    <cellStyle name="RISKtrCorner 3 5 2" xfId="14732"/>
    <cellStyle name="RISKtrCorner 3 5 2 2" xfId="14733"/>
    <cellStyle name="RISKtrCorner 3 5 3" xfId="14734"/>
    <cellStyle name="RISKtrCorner 3 6" xfId="14735"/>
    <cellStyle name="RISKtrCorner 3 6 2" xfId="14736"/>
    <cellStyle name="RISKtrCorner 3 6 2 2" xfId="14737"/>
    <cellStyle name="RISKtrCorner 3 6 3" xfId="14738"/>
    <cellStyle name="RISKtrCorner 3 7" xfId="14739"/>
    <cellStyle name="RISKtrCorner 3 7 2" xfId="14740"/>
    <cellStyle name="RISKtrCorner 3 8" xfId="14741"/>
    <cellStyle name="RISKtrCorner 3 9" xfId="14742"/>
    <cellStyle name="RISKtrCorner 4" xfId="14743"/>
    <cellStyle name="RISKtrCorner 4 10" xfId="14744"/>
    <cellStyle name="RISKtrCorner 4 11" xfId="14745"/>
    <cellStyle name="RISKtrCorner 4 2" xfId="14746"/>
    <cellStyle name="RISKtrCorner 4 2 10" xfId="14747"/>
    <cellStyle name="RISKtrCorner 4 2 2" xfId="14748"/>
    <cellStyle name="RISKtrCorner 4 2 2 2" xfId="14749"/>
    <cellStyle name="RISKtrCorner 4 2 3" xfId="14750"/>
    <cellStyle name="RISKtrCorner 4 2 4" xfId="14751"/>
    <cellStyle name="RISKtrCorner 4 2 5" xfId="14752"/>
    <cellStyle name="RISKtrCorner 4 2 6" xfId="14753"/>
    <cellStyle name="RISKtrCorner 4 2 7" xfId="14754"/>
    <cellStyle name="RISKtrCorner 4 2 8" xfId="14755"/>
    <cellStyle name="RISKtrCorner 4 2 9" xfId="14756"/>
    <cellStyle name="RISKtrCorner 4 3" xfId="14757"/>
    <cellStyle name="RISKtrCorner 4 3 2" xfId="14758"/>
    <cellStyle name="RISKtrCorner 4 3 2 2" xfId="14759"/>
    <cellStyle name="RISKtrCorner 4 3 3" xfId="14760"/>
    <cellStyle name="RISKtrCorner 4 4" xfId="14761"/>
    <cellStyle name="RISKtrCorner 4 4 2" xfId="14762"/>
    <cellStyle name="RISKtrCorner 4 4 2 2" xfId="14763"/>
    <cellStyle name="RISKtrCorner 4 4 3" xfId="14764"/>
    <cellStyle name="RISKtrCorner 4 5" xfId="14765"/>
    <cellStyle name="RISKtrCorner 4 5 2" xfId="14766"/>
    <cellStyle name="RISKtrCorner 4 6" xfId="14767"/>
    <cellStyle name="RISKtrCorner 4 7" xfId="14768"/>
    <cellStyle name="RISKtrCorner 4 8" xfId="14769"/>
    <cellStyle name="RISKtrCorner 4 9" xfId="14770"/>
    <cellStyle name="RISKtrCorner 5" xfId="14771"/>
    <cellStyle name="RISKtrCorner 5 10" xfId="14772"/>
    <cellStyle name="RISKtrCorner 5 2" xfId="14773"/>
    <cellStyle name="RISKtrCorner 5 2 2" xfId="14774"/>
    <cellStyle name="RISKtrCorner 5 2 2 2" xfId="14775"/>
    <cellStyle name="RISKtrCorner 5 2 3" xfId="14776"/>
    <cellStyle name="RISKtrCorner 5 3" xfId="14777"/>
    <cellStyle name="RISKtrCorner 5 3 2" xfId="14778"/>
    <cellStyle name="RISKtrCorner 5 4" xfId="14779"/>
    <cellStyle name="RISKtrCorner 5 5" xfId="14780"/>
    <cellStyle name="RISKtrCorner 5 6" xfId="14781"/>
    <cellStyle name="RISKtrCorner 5 7" xfId="14782"/>
    <cellStyle name="RISKtrCorner 5 8" xfId="14783"/>
    <cellStyle name="RISKtrCorner 5 9" xfId="14784"/>
    <cellStyle name="RISKtrCorner 6" xfId="14785"/>
    <cellStyle name="RISKtrCorner 6 2" xfId="14786"/>
    <cellStyle name="RISKtrCorner 6 2 2" xfId="14787"/>
    <cellStyle name="RISKtrCorner 6 3" xfId="14788"/>
    <cellStyle name="RISKtrCorner 7" xfId="14789"/>
    <cellStyle name="RISKtrCorner 7 2" xfId="14790"/>
    <cellStyle name="RISKtrCorner 7 2 2" xfId="14791"/>
    <cellStyle name="RISKtrCorner 7 3" xfId="14792"/>
    <cellStyle name="RISKtrCorner 8" xfId="14793"/>
    <cellStyle name="RISKtrCorner 8 2" xfId="14794"/>
    <cellStyle name="RISKtrCorner 9" xfId="14795"/>
    <cellStyle name="RISKtrCorner_2012 08 10 Equip List" xfId="14796"/>
    <cellStyle name="RM" xfId="14797"/>
    <cellStyle name="Salida" xfId="14798"/>
    <cellStyle name="Salida 10" xfId="14799"/>
    <cellStyle name="Salida 11" xfId="14800"/>
    <cellStyle name="Salida 12" xfId="14801"/>
    <cellStyle name="Salida 13" xfId="14802"/>
    <cellStyle name="Salida 14" xfId="14803"/>
    <cellStyle name="Salida 2" xfId="14804"/>
    <cellStyle name="Salida 2 10" xfId="14805"/>
    <cellStyle name="Salida 2 11" xfId="14806"/>
    <cellStyle name="Salida 2 12" xfId="14807"/>
    <cellStyle name="Salida 2 13" xfId="14808"/>
    <cellStyle name="Salida 2 2" xfId="14809"/>
    <cellStyle name="Salida 2 2 10" xfId="14810"/>
    <cellStyle name="Salida 2 2 11" xfId="14811"/>
    <cellStyle name="Salida 2 2 12" xfId="14812"/>
    <cellStyle name="Salida 2 2 2" xfId="14813"/>
    <cellStyle name="Salida 2 2 2 10" xfId="14814"/>
    <cellStyle name="Salida 2 2 2 2" xfId="14815"/>
    <cellStyle name="Salida 2 2 2 2 2" xfId="14816"/>
    <cellStyle name="Salida 2 2 2 3" xfId="14817"/>
    <cellStyle name="Salida 2 2 2 3 2" xfId="14818"/>
    <cellStyle name="Salida 2 2 2 4" xfId="14819"/>
    <cellStyle name="Salida 2 2 2 5" xfId="14820"/>
    <cellStyle name="Salida 2 2 2 6" xfId="14821"/>
    <cellStyle name="Salida 2 2 2 7" xfId="14822"/>
    <cellStyle name="Salida 2 2 2 8" xfId="14823"/>
    <cellStyle name="Salida 2 2 2 9" xfId="14824"/>
    <cellStyle name="Salida 2 2 3" xfId="14825"/>
    <cellStyle name="Salida 2 2 3 2" xfId="14826"/>
    <cellStyle name="Salida 2 2 3 2 2" xfId="14827"/>
    <cellStyle name="Salida 2 2 3 3" xfId="14828"/>
    <cellStyle name="Salida 2 2 3 3 2" xfId="14829"/>
    <cellStyle name="Salida 2 2 3 4" xfId="14830"/>
    <cellStyle name="Salida 2 2 4" xfId="14831"/>
    <cellStyle name="Salida 2 2 4 2" xfId="14832"/>
    <cellStyle name="Salida 2 2 4 2 2" xfId="14833"/>
    <cellStyle name="Salida 2 2 4 3" xfId="14834"/>
    <cellStyle name="Salida 2 2 4 3 2" xfId="14835"/>
    <cellStyle name="Salida 2 2 4 4" xfId="14836"/>
    <cellStyle name="Salida 2 2 5" xfId="14837"/>
    <cellStyle name="Salida 2 2 5 2" xfId="14838"/>
    <cellStyle name="Salida 2 2 6" xfId="14839"/>
    <cellStyle name="Salida 2 2 6 2" xfId="14840"/>
    <cellStyle name="Salida 2 2 7" xfId="14841"/>
    <cellStyle name="Salida 2 2 8" xfId="14842"/>
    <cellStyle name="Salida 2 2 9" xfId="14843"/>
    <cellStyle name="Salida 2 3" xfId="14844"/>
    <cellStyle name="Salida 2 3 10" xfId="14845"/>
    <cellStyle name="Salida 2 3 2" xfId="14846"/>
    <cellStyle name="Salida 2 3 2 2" xfId="14847"/>
    <cellStyle name="Salida 2 3 3" xfId="14848"/>
    <cellStyle name="Salida 2 3 3 2" xfId="14849"/>
    <cellStyle name="Salida 2 3 4" xfId="14850"/>
    <cellStyle name="Salida 2 3 5" xfId="14851"/>
    <cellStyle name="Salida 2 3 6" xfId="14852"/>
    <cellStyle name="Salida 2 3 7" xfId="14853"/>
    <cellStyle name="Salida 2 3 8" xfId="14854"/>
    <cellStyle name="Salida 2 3 9" xfId="14855"/>
    <cellStyle name="Salida 2 4" xfId="14856"/>
    <cellStyle name="Salida 2 4 2" xfId="14857"/>
    <cellStyle name="Salida 2 4 2 2" xfId="14858"/>
    <cellStyle name="Salida 2 4 3" xfId="14859"/>
    <cellStyle name="Salida 2 4 3 2" xfId="14860"/>
    <cellStyle name="Salida 2 4 4" xfId="14861"/>
    <cellStyle name="Salida 2 5" xfId="14862"/>
    <cellStyle name="Salida 2 5 2" xfId="14863"/>
    <cellStyle name="Salida 2 5 2 2" xfId="14864"/>
    <cellStyle name="Salida 2 5 3" xfId="14865"/>
    <cellStyle name="Salida 2 5 3 2" xfId="14866"/>
    <cellStyle name="Salida 2 5 4" xfId="14867"/>
    <cellStyle name="Salida 2 6" xfId="14868"/>
    <cellStyle name="Salida 2 6 2" xfId="14869"/>
    <cellStyle name="Salida 2 7" xfId="14870"/>
    <cellStyle name="Salida 2 7 2" xfId="14871"/>
    <cellStyle name="Salida 2 8" xfId="14872"/>
    <cellStyle name="Salida 2 9" xfId="14873"/>
    <cellStyle name="Salida 3" xfId="14874"/>
    <cellStyle name="Salida 3 10" xfId="14875"/>
    <cellStyle name="Salida 3 11" xfId="14876"/>
    <cellStyle name="Salida 3 12" xfId="14877"/>
    <cellStyle name="Salida 3 2" xfId="14878"/>
    <cellStyle name="Salida 3 2 10" xfId="14879"/>
    <cellStyle name="Salida 3 2 2" xfId="14880"/>
    <cellStyle name="Salida 3 2 2 2" xfId="14881"/>
    <cellStyle name="Salida 3 2 3" xfId="14882"/>
    <cellStyle name="Salida 3 2 3 2" xfId="14883"/>
    <cellStyle name="Salida 3 2 4" xfId="14884"/>
    <cellStyle name="Salida 3 2 5" xfId="14885"/>
    <cellStyle name="Salida 3 2 6" xfId="14886"/>
    <cellStyle name="Salida 3 2 7" xfId="14887"/>
    <cellStyle name="Salida 3 2 8" xfId="14888"/>
    <cellStyle name="Salida 3 2 9" xfId="14889"/>
    <cellStyle name="Salida 3 3" xfId="14890"/>
    <cellStyle name="Salida 3 3 2" xfId="14891"/>
    <cellStyle name="Salida 3 3 2 2" xfId="14892"/>
    <cellStyle name="Salida 3 3 3" xfId="14893"/>
    <cellStyle name="Salida 3 3 3 2" xfId="14894"/>
    <cellStyle name="Salida 3 3 4" xfId="14895"/>
    <cellStyle name="Salida 3 4" xfId="14896"/>
    <cellStyle name="Salida 3 4 2" xfId="14897"/>
    <cellStyle name="Salida 3 4 2 2" xfId="14898"/>
    <cellStyle name="Salida 3 4 3" xfId="14899"/>
    <cellStyle name="Salida 3 4 3 2" xfId="14900"/>
    <cellStyle name="Salida 3 4 4" xfId="14901"/>
    <cellStyle name="Salida 3 5" xfId="14902"/>
    <cellStyle name="Salida 3 5 2" xfId="14903"/>
    <cellStyle name="Salida 3 6" xfId="14904"/>
    <cellStyle name="Salida 3 6 2" xfId="14905"/>
    <cellStyle name="Salida 3 7" xfId="14906"/>
    <cellStyle name="Salida 3 8" xfId="14907"/>
    <cellStyle name="Salida 3 9" xfId="14908"/>
    <cellStyle name="Salida 4" xfId="14909"/>
    <cellStyle name="Salida 4 10" xfId="14910"/>
    <cellStyle name="Salida 4 2" xfId="14911"/>
    <cellStyle name="Salida 4 2 2" xfId="14912"/>
    <cellStyle name="Salida 4 2 2 2" xfId="14913"/>
    <cellStyle name="Salida 4 2 3" xfId="14914"/>
    <cellStyle name="Salida 4 2 3 2" xfId="14915"/>
    <cellStyle name="Salida 4 2 4" xfId="14916"/>
    <cellStyle name="Salida 4 3" xfId="14917"/>
    <cellStyle name="Salida 4 3 2" xfId="14918"/>
    <cellStyle name="Salida 4 4" xfId="14919"/>
    <cellStyle name="Salida 4 4 2" xfId="14920"/>
    <cellStyle name="Salida 4 5" xfId="14921"/>
    <cellStyle name="Salida 4 6" xfId="14922"/>
    <cellStyle name="Salida 4 7" xfId="14923"/>
    <cellStyle name="Salida 4 8" xfId="14924"/>
    <cellStyle name="Salida 4 9" xfId="14925"/>
    <cellStyle name="Salida 5" xfId="14926"/>
    <cellStyle name="Salida 5 2" xfId="14927"/>
    <cellStyle name="Salida 5 2 2" xfId="14928"/>
    <cellStyle name="Salida 5 3" xfId="14929"/>
    <cellStyle name="Salida 5 3 2" xfId="14930"/>
    <cellStyle name="Salida 5 4" xfId="14931"/>
    <cellStyle name="Salida 6" xfId="14932"/>
    <cellStyle name="Salida 6 2" xfId="14933"/>
    <cellStyle name="Salida 6 2 2" xfId="14934"/>
    <cellStyle name="Salida 6 3" xfId="14935"/>
    <cellStyle name="Salida 6 3 2" xfId="14936"/>
    <cellStyle name="Salida 6 4" xfId="14937"/>
    <cellStyle name="Salida 7" xfId="14938"/>
    <cellStyle name="Salida 7 2" xfId="14939"/>
    <cellStyle name="Salida 8" xfId="14940"/>
    <cellStyle name="Salida 8 2" xfId="14941"/>
    <cellStyle name="Salida 9" xfId="14942"/>
    <cellStyle name="Salida_ELEC FOR BARRY" xfId="14943"/>
    <cellStyle name="sbt2" xfId="14944"/>
    <cellStyle name="sbt2 2" xfId="14945"/>
    <cellStyle name="sbt2 2 2" xfId="14946"/>
    <cellStyle name="sbt2 2 2 2" xfId="14947"/>
    <cellStyle name="sbt2 2 3" xfId="14948"/>
    <cellStyle name="sbt2 2 3 2" xfId="14949"/>
    <cellStyle name="sbt2 2 4" xfId="14950"/>
    <cellStyle name="sbt2 3" xfId="14951"/>
    <cellStyle name="sbt2 3 2" xfId="14952"/>
    <cellStyle name="sbt2 3 2 2" xfId="14953"/>
    <cellStyle name="sbt2 3 3" xfId="14954"/>
    <cellStyle name="sbt2 3 3 2" xfId="14955"/>
    <cellStyle name="sbt2 3 4" xfId="14956"/>
    <cellStyle name="sbt2 4" xfId="14957"/>
    <cellStyle name="sbt2 4 2" xfId="14958"/>
    <cellStyle name="sbt2 4 2 2" xfId="14959"/>
    <cellStyle name="sbt2 4 3" xfId="14960"/>
    <cellStyle name="sbt2 4 3 2" xfId="14961"/>
    <cellStyle name="sbt2 4 4" xfId="14962"/>
    <cellStyle name="sbt2 5" xfId="14963"/>
    <cellStyle name="sbt2 5 2" xfId="14964"/>
    <cellStyle name="sbt2 6" xfId="14965"/>
    <cellStyle name="sbt2 6 2" xfId="14966"/>
    <cellStyle name="sbt2 7" xfId="14967"/>
    <cellStyle name="SMALL" xfId="14968"/>
    <cellStyle name="STANDARD" xfId="14969"/>
    <cellStyle name="STANDARD 2" xfId="14970"/>
    <cellStyle name="STANDARD 3" xfId="14971"/>
    <cellStyle name="STANDARD 4" xfId="14972"/>
    <cellStyle name="STANDARD 5" xfId="14973"/>
    <cellStyle name="STANDARD 6" xfId="14974"/>
    <cellStyle name="STANDARD 7" xfId="14975"/>
    <cellStyle name="STANDARD 8" xfId="14976"/>
    <cellStyle name="STANDARD 9" xfId="14977"/>
    <cellStyle name="Style 1" xfId="14978"/>
    <cellStyle name="Style 1 2" xfId="14979"/>
    <cellStyle name="Style 1 3" xfId="14980"/>
    <cellStyle name="Style 1 4" xfId="14981"/>
    <cellStyle name="Style 2" xfId="14982"/>
    <cellStyle name="Style 2 2" xfId="14983"/>
    <cellStyle name="Style 3" xfId="14984"/>
    <cellStyle name="Style 3 2" xfId="14985"/>
    <cellStyle name="Style 4" xfId="14986"/>
    <cellStyle name="Style 4 2" xfId="14987"/>
    <cellStyle name="STYLE1 - Style1" xfId="14988"/>
    <cellStyle name="STYLE2 - Style2" xfId="14989"/>
    <cellStyle name="STYLE3 - Style3" xfId="14990"/>
    <cellStyle name="STYLE4 - Style4" xfId="14991"/>
    <cellStyle name="subt1" xfId="14992"/>
    <cellStyle name="Text Indent A" xfId="14993"/>
    <cellStyle name="Text Indent B" xfId="14994"/>
    <cellStyle name="Text Indent C" xfId="14995"/>
    <cellStyle name="Texto de advertencia" xfId="14996"/>
    <cellStyle name="Texto de advertencia 2" xfId="14997"/>
    <cellStyle name="Texto explicativo" xfId="14998"/>
    <cellStyle name="Texto explicativo 2" xfId="14999"/>
    <cellStyle name="Times New Roman" xfId="15000"/>
    <cellStyle name="Title 10" xfId="15001"/>
    <cellStyle name="Title 10 2" xfId="15002"/>
    <cellStyle name="Title 10 3" xfId="15003"/>
    <cellStyle name="Title 10 4" xfId="15004"/>
    <cellStyle name="Title 11" xfId="15005"/>
    <cellStyle name="Title 11 2" xfId="15006"/>
    <cellStyle name="Title 11 3" xfId="15007"/>
    <cellStyle name="Title 11 4" xfId="15008"/>
    <cellStyle name="Title 12" xfId="15009"/>
    <cellStyle name="Title 12 2" xfId="15010"/>
    <cellStyle name="Title 12 3" xfId="15011"/>
    <cellStyle name="Title 12 4" xfId="15012"/>
    <cellStyle name="Title 13" xfId="15013"/>
    <cellStyle name="Title 13 2" xfId="15014"/>
    <cellStyle name="Title 13 3" xfId="15015"/>
    <cellStyle name="Title 2" xfId="15016"/>
    <cellStyle name="Title 2 2" xfId="15017"/>
    <cellStyle name="Title 2 2 2" xfId="15018"/>
    <cellStyle name="Title 2 2 3" xfId="15019"/>
    <cellStyle name="Title 2 2 4" xfId="15020"/>
    <cellStyle name="Title 2 2 5" xfId="15021"/>
    <cellStyle name="Title 2 3" xfId="15022"/>
    <cellStyle name="Title 2 3 2" xfId="15023"/>
    <cellStyle name="Title 2 3 3" xfId="15024"/>
    <cellStyle name="Title 2 3 4" xfId="15025"/>
    <cellStyle name="Title 2 3 5" xfId="15026"/>
    <cellStyle name="Title 2 4" xfId="15027"/>
    <cellStyle name="Title 2 5" xfId="15028"/>
    <cellStyle name="Title 2 6" xfId="15029"/>
    <cellStyle name="Title 2 7" xfId="15030"/>
    <cellStyle name="Title 3" xfId="15031"/>
    <cellStyle name="Title 3 2" xfId="15032"/>
    <cellStyle name="Title 3 2 2" xfId="15033"/>
    <cellStyle name="Title 3 2 3" xfId="15034"/>
    <cellStyle name="Title 3 2 4" xfId="15035"/>
    <cellStyle name="Title 3 2 5" xfId="15036"/>
    <cellStyle name="Title 3 3" xfId="15037"/>
    <cellStyle name="Title 3 3 2" xfId="15038"/>
    <cellStyle name="Title 3 3 3" xfId="15039"/>
    <cellStyle name="Title 3 3 4" xfId="15040"/>
    <cellStyle name="Title 3 3 5" xfId="15041"/>
    <cellStyle name="Title 3 4" xfId="15042"/>
    <cellStyle name="Title 3 5" xfId="15043"/>
    <cellStyle name="Title 3 6" xfId="15044"/>
    <cellStyle name="Title 3 7" xfId="15045"/>
    <cellStyle name="Title 4" xfId="15046"/>
    <cellStyle name="Title 4 2" xfId="15047"/>
    <cellStyle name="Title 4 2 2" xfId="15048"/>
    <cellStyle name="Title 4 2 3" xfId="15049"/>
    <cellStyle name="Title 4 2 4" xfId="15050"/>
    <cellStyle name="Title 4 2 5" xfId="15051"/>
    <cellStyle name="Title 4 3" xfId="15052"/>
    <cellStyle name="Title 4 3 2" xfId="15053"/>
    <cellStyle name="Title 4 3 3" xfId="15054"/>
    <cellStyle name="Title 4 3 4" xfId="15055"/>
    <cellStyle name="Title 4 3 5" xfId="15056"/>
    <cellStyle name="Title 4 4" xfId="15057"/>
    <cellStyle name="Title 4 5" xfId="15058"/>
    <cellStyle name="Title 4 6" xfId="15059"/>
    <cellStyle name="Title 4 7" xfId="15060"/>
    <cellStyle name="Title 5" xfId="15061"/>
    <cellStyle name="Title 5 2" xfId="15062"/>
    <cellStyle name="Title 5 2 2" xfId="15063"/>
    <cellStyle name="Title 5 2 3" xfId="15064"/>
    <cellStyle name="Title 5 2 4" xfId="15065"/>
    <cellStyle name="Title 5 2 5" xfId="15066"/>
    <cellStyle name="Title 5 3" xfId="15067"/>
    <cellStyle name="Title 5 3 2" xfId="15068"/>
    <cellStyle name="Title 5 3 3" xfId="15069"/>
    <cellStyle name="Title 5 3 4" xfId="15070"/>
    <cellStyle name="Title 5 3 5" xfId="15071"/>
    <cellStyle name="Title 5 4" xfId="15072"/>
    <cellStyle name="Title 5 5" xfId="15073"/>
    <cellStyle name="Title 5 6" xfId="15074"/>
    <cellStyle name="Title 5 7" xfId="15075"/>
    <cellStyle name="Title 6" xfId="15076"/>
    <cellStyle name="Title 6 2" xfId="15077"/>
    <cellStyle name="Title 6 2 2" xfId="15078"/>
    <cellStyle name="Title 6 2 3" xfId="15079"/>
    <cellStyle name="Title 6 2 4" xfId="15080"/>
    <cellStyle name="Title 6 2 5" xfId="15081"/>
    <cellStyle name="Title 6 3" xfId="15082"/>
    <cellStyle name="Title 6 3 2" xfId="15083"/>
    <cellStyle name="Title 6 3 3" xfId="15084"/>
    <cellStyle name="Title 6 3 4" xfId="15085"/>
    <cellStyle name="Title 6 3 5" xfId="15086"/>
    <cellStyle name="Title 6 4" xfId="15087"/>
    <cellStyle name="Title 6 5" xfId="15088"/>
    <cellStyle name="Title 6 6" xfId="15089"/>
    <cellStyle name="Title 6 7" xfId="15090"/>
    <cellStyle name="Title 7" xfId="15091"/>
    <cellStyle name="Title 7 2" xfId="15092"/>
    <cellStyle name="Title 7 3" xfId="15093"/>
    <cellStyle name="Title 7 4" xfId="15094"/>
    <cellStyle name="Title 7 5" xfId="15095"/>
    <cellStyle name="Title 8" xfId="15096"/>
    <cellStyle name="Title 8 2" xfId="15097"/>
    <cellStyle name="Title 8 3" xfId="15098"/>
    <cellStyle name="Title 8 4" xfId="15099"/>
    <cellStyle name="Title 9" xfId="15100"/>
    <cellStyle name="Title 9 2" xfId="15101"/>
    <cellStyle name="Title 9 3" xfId="15102"/>
    <cellStyle name="Title 9 4" xfId="15103"/>
    <cellStyle name="Título" xfId="15104"/>
    <cellStyle name="Título 1" xfId="15105"/>
    <cellStyle name="Título 1 2" xfId="15106"/>
    <cellStyle name="Título 1 2 2" xfId="15107"/>
    <cellStyle name="Título 1 3" xfId="15108"/>
    <cellStyle name="Título 1 4" xfId="15109"/>
    <cellStyle name="Título 1_ELEC FOR BARRY" xfId="15110"/>
    <cellStyle name="Título 2" xfId="15111"/>
    <cellStyle name="Título 2 2" xfId="15112"/>
    <cellStyle name="Título 2 2 2" xfId="15113"/>
    <cellStyle name="Título 2 3" xfId="15114"/>
    <cellStyle name="Título 2 4" xfId="15115"/>
    <cellStyle name="Título 2_ELEC FOR BARRY" xfId="15116"/>
    <cellStyle name="Título 3" xfId="15117"/>
    <cellStyle name="Título 3 10" xfId="15118"/>
    <cellStyle name="Título 3 10 2" xfId="15119"/>
    <cellStyle name="Título 3 10 2 2" xfId="15120"/>
    <cellStyle name="Título 3 10 2 2 2" xfId="15121"/>
    <cellStyle name="Título 3 10 2 3" xfId="15122"/>
    <cellStyle name="Título 3 10 2 4" xfId="15123"/>
    <cellStyle name="Título 3 10 2 5" xfId="15124"/>
    <cellStyle name="Título 3 10 2 6" xfId="15125"/>
    <cellStyle name="Título 3 10 2 7" xfId="15126"/>
    <cellStyle name="Título 3 10 3" xfId="15127"/>
    <cellStyle name="Título 3 10 3 2" xfId="15128"/>
    <cellStyle name="Título 3 10 4" xfId="15129"/>
    <cellStyle name="Título 3 10 5" xfId="15130"/>
    <cellStyle name="Título 3 10 6" xfId="15131"/>
    <cellStyle name="Título 3 10 7" xfId="15132"/>
    <cellStyle name="Título 3 10 8" xfId="15133"/>
    <cellStyle name="Título 3 11" xfId="15134"/>
    <cellStyle name="Título 3 11 2" xfId="15135"/>
    <cellStyle name="Título 3 11 2 2" xfId="15136"/>
    <cellStyle name="Título 3 11 2 2 2" xfId="15137"/>
    <cellStyle name="Título 3 11 2 3" xfId="15138"/>
    <cellStyle name="Título 3 11 2 4" xfId="15139"/>
    <cellStyle name="Título 3 11 2 5" xfId="15140"/>
    <cellStyle name="Título 3 11 2 6" xfId="15141"/>
    <cellStyle name="Título 3 11 2 7" xfId="15142"/>
    <cellStyle name="Título 3 11 3" xfId="15143"/>
    <cellStyle name="Título 3 11 3 2" xfId="15144"/>
    <cellStyle name="Título 3 11 4" xfId="15145"/>
    <cellStyle name="Título 3 11 5" xfId="15146"/>
    <cellStyle name="Título 3 11 6" xfId="15147"/>
    <cellStyle name="Título 3 11 7" xfId="15148"/>
    <cellStyle name="Título 3 11 8" xfId="15149"/>
    <cellStyle name="Título 3 12" xfId="15150"/>
    <cellStyle name="Título 3 12 2" xfId="15151"/>
    <cellStyle name="Título 3 12 2 2" xfId="15152"/>
    <cellStyle name="Título 3 12 2 2 2" xfId="15153"/>
    <cellStyle name="Título 3 12 2 3" xfId="15154"/>
    <cellStyle name="Título 3 12 2 4" xfId="15155"/>
    <cellStyle name="Título 3 12 2 5" xfId="15156"/>
    <cellStyle name="Título 3 12 2 6" xfId="15157"/>
    <cellStyle name="Título 3 12 2 7" xfId="15158"/>
    <cellStyle name="Título 3 12 3" xfId="15159"/>
    <cellStyle name="Título 3 12 3 2" xfId="15160"/>
    <cellStyle name="Título 3 12 4" xfId="15161"/>
    <cellStyle name="Título 3 12 5" xfId="15162"/>
    <cellStyle name="Título 3 12 6" xfId="15163"/>
    <cellStyle name="Título 3 12 7" xfId="15164"/>
    <cellStyle name="Título 3 12 8" xfId="15165"/>
    <cellStyle name="Título 3 13" xfId="15166"/>
    <cellStyle name="Título 3 13 2" xfId="15167"/>
    <cellStyle name="Título 3 13 2 2" xfId="15168"/>
    <cellStyle name="Título 3 13 2 2 2" xfId="15169"/>
    <cellStyle name="Título 3 13 2 3" xfId="15170"/>
    <cellStyle name="Título 3 13 2 4" xfId="15171"/>
    <cellStyle name="Título 3 13 2 5" xfId="15172"/>
    <cellStyle name="Título 3 13 2 6" xfId="15173"/>
    <cellStyle name="Título 3 13 2 7" xfId="15174"/>
    <cellStyle name="Título 3 13 3" xfId="15175"/>
    <cellStyle name="Título 3 13 3 2" xfId="15176"/>
    <cellStyle name="Título 3 13 4" xfId="15177"/>
    <cellStyle name="Título 3 13 5" xfId="15178"/>
    <cellStyle name="Título 3 13 6" xfId="15179"/>
    <cellStyle name="Título 3 13 7" xfId="15180"/>
    <cellStyle name="Título 3 13 8" xfId="15181"/>
    <cellStyle name="Título 3 14" xfId="15182"/>
    <cellStyle name="Título 3 14 2" xfId="15183"/>
    <cellStyle name="Título 3 15" xfId="15184"/>
    <cellStyle name="Título 3 16" xfId="15185"/>
    <cellStyle name="Título 3 17" xfId="15186"/>
    <cellStyle name="Título 3 18" xfId="15187"/>
    <cellStyle name="Título 3 19" xfId="15188"/>
    <cellStyle name="Título 3 2" xfId="15189"/>
    <cellStyle name="Título 3 2 10" xfId="15190"/>
    <cellStyle name="Título 3 2 10 2" xfId="15191"/>
    <cellStyle name="Título 3 2 10 2 2" xfId="15192"/>
    <cellStyle name="Título 3 2 10 2 2 2" xfId="15193"/>
    <cellStyle name="Título 3 2 10 2 3" xfId="15194"/>
    <cellStyle name="Título 3 2 10 2 4" xfId="15195"/>
    <cellStyle name="Título 3 2 10 2 5" xfId="15196"/>
    <cellStyle name="Título 3 2 10 2 6" xfId="15197"/>
    <cellStyle name="Título 3 2 10 2 7" xfId="15198"/>
    <cellStyle name="Título 3 2 10 3" xfId="15199"/>
    <cellStyle name="Título 3 2 10 3 2" xfId="15200"/>
    <cellStyle name="Título 3 2 10 4" xfId="15201"/>
    <cellStyle name="Título 3 2 10 5" xfId="15202"/>
    <cellStyle name="Título 3 2 10 6" xfId="15203"/>
    <cellStyle name="Título 3 2 10 7" xfId="15204"/>
    <cellStyle name="Título 3 2 10 8" xfId="15205"/>
    <cellStyle name="Título 3 2 11" xfId="15206"/>
    <cellStyle name="Título 3 2 11 2" xfId="15207"/>
    <cellStyle name="Título 3 2 11 2 2" xfId="15208"/>
    <cellStyle name="Título 3 2 11 2 2 2" xfId="15209"/>
    <cellStyle name="Título 3 2 11 2 3" xfId="15210"/>
    <cellStyle name="Título 3 2 11 2 4" xfId="15211"/>
    <cellStyle name="Título 3 2 11 2 5" xfId="15212"/>
    <cellStyle name="Título 3 2 11 2 6" xfId="15213"/>
    <cellStyle name="Título 3 2 11 2 7" xfId="15214"/>
    <cellStyle name="Título 3 2 11 3" xfId="15215"/>
    <cellStyle name="Título 3 2 11 3 2" xfId="15216"/>
    <cellStyle name="Título 3 2 11 4" xfId="15217"/>
    <cellStyle name="Título 3 2 11 5" xfId="15218"/>
    <cellStyle name="Título 3 2 11 6" xfId="15219"/>
    <cellStyle name="Título 3 2 11 7" xfId="15220"/>
    <cellStyle name="Título 3 2 11 8" xfId="15221"/>
    <cellStyle name="Título 3 2 12" xfId="15222"/>
    <cellStyle name="Título 3 2 12 2" xfId="15223"/>
    <cellStyle name="Título 3 2 12 2 2" xfId="15224"/>
    <cellStyle name="Título 3 2 12 2 2 2" xfId="15225"/>
    <cellStyle name="Título 3 2 12 2 3" xfId="15226"/>
    <cellStyle name="Título 3 2 12 2 4" xfId="15227"/>
    <cellStyle name="Título 3 2 12 2 5" xfId="15228"/>
    <cellStyle name="Título 3 2 12 2 6" xfId="15229"/>
    <cellStyle name="Título 3 2 12 2 7" xfId="15230"/>
    <cellStyle name="Título 3 2 12 3" xfId="15231"/>
    <cellStyle name="Título 3 2 12 3 2" xfId="15232"/>
    <cellStyle name="Título 3 2 12 4" xfId="15233"/>
    <cellStyle name="Título 3 2 12 5" xfId="15234"/>
    <cellStyle name="Título 3 2 12 6" xfId="15235"/>
    <cellStyle name="Título 3 2 12 7" xfId="15236"/>
    <cellStyle name="Título 3 2 12 8" xfId="15237"/>
    <cellStyle name="Título 3 2 13" xfId="15238"/>
    <cellStyle name="Título 3 2 13 2" xfId="15239"/>
    <cellStyle name="Título 3 2 14" xfId="15240"/>
    <cellStyle name="Título 3 2 15" xfId="15241"/>
    <cellStyle name="Título 3 2 16" xfId="15242"/>
    <cellStyle name="Título 3 2 17" xfId="15243"/>
    <cellStyle name="Título 3 2 18" xfId="15244"/>
    <cellStyle name="Título 3 2 2" xfId="15245"/>
    <cellStyle name="Título 3 2 2 10" xfId="15246"/>
    <cellStyle name="Título 3 2 2 11" xfId="15247"/>
    <cellStyle name="Título 3 2 2 12" xfId="15248"/>
    <cellStyle name="Título 3 2 2 13" xfId="15249"/>
    <cellStyle name="Título 3 2 2 2" xfId="15250"/>
    <cellStyle name="Título 3 2 2 2 2" xfId="15251"/>
    <cellStyle name="Título 3 2 2 2 2 2" xfId="15252"/>
    <cellStyle name="Título 3 2 2 2 2 2 2" xfId="15253"/>
    <cellStyle name="Título 3 2 2 2 2 3" xfId="15254"/>
    <cellStyle name="Título 3 2 2 2 2 4" xfId="15255"/>
    <cellStyle name="Título 3 2 2 2 2 5" xfId="15256"/>
    <cellStyle name="Título 3 2 2 2 2 6" xfId="15257"/>
    <cellStyle name="Título 3 2 2 2 2 7" xfId="15258"/>
    <cellStyle name="Título 3 2 2 2 3" xfId="15259"/>
    <cellStyle name="Título 3 2 2 2 3 2" xfId="15260"/>
    <cellStyle name="Título 3 2 2 2 4" xfId="15261"/>
    <cellStyle name="Título 3 2 2 2 5" xfId="15262"/>
    <cellStyle name="Título 3 2 2 2 6" xfId="15263"/>
    <cellStyle name="Título 3 2 2 2 7" xfId="15264"/>
    <cellStyle name="Título 3 2 2 2 8" xfId="15265"/>
    <cellStyle name="Título 3 2 2 3" xfId="15266"/>
    <cellStyle name="Título 3 2 2 3 2" xfId="15267"/>
    <cellStyle name="Título 3 2 2 3 2 2" xfId="15268"/>
    <cellStyle name="Título 3 2 2 3 2 2 2" xfId="15269"/>
    <cellStyle name="Título 3 2 2 3 2 3" xfId="15270"/>
    <cellStyle name="Título 3 2 2 3 2 4" xfId="15271"/>
    <cellStyle name="Título 3 2 2 3 2 5" xfId="15272"/>
    <cellStyle name="Título 3 2 2 3 2 6" xfId="15273"/>
    <cellStyle name="Título 3 2 2 3 2 7" xfId="15274"/>
    <cellStyle name="Título 3 2 2 3 3" xfId="15275"/>
    <cellStyle name="Título 3 2 2 3 3 2" xfId="15276"/>
    <cellStyle name="Título 3 2 2 3 4" xfId="15277"/>
    <cellStyle name="Título 3 2 2 3 5" xfId="15278"/>
    <cellStyle name="Título 3 2 2 3 6" xfId="15279"/>
    <cellStyle name="Título 3 2 2 3 7" xfId="15280"/>
    <cellStyle name="Título 3 2 2 3 8" xfId="15281"/>
    <cellStyle name="Título 3 2 2 4" xfId="15282"/>
    <cellStyle name="Título 3 2 2 4 2" xfId="15283"/>
    <cellStyle name="Título 3 2 2 4 2 2" xfId="15284"/>
    <cellStyle name="Título 3 2 2 4 2 2 2" xfId="15285"/>
    <cellStyle name="Título 3 2 2 4 2 3" xfId="15286"/>
    <cellStyle name="Título 3 2 2 4 2 4" xfId="15287"/>
    <cellStyle name="Título 3 2 2 4 2 5" xfId="15288"/>
    <cellStyle name="Título 3 2 2 4 2 6" xfId="15289"/>
    <cellStyle name="Título 3 2 2 4 2 7" xfId="15290"/>
    <cellStyle name="Título 3 2 2 4 3" xfId="15291"/>
    <cellStyle name="Título 3 2 2 4 3 2" xfId="15292"/>
    <cellStyle name="Título 3 2 2 4 4" xfId="15293"/>
    <cellStyle name="Título 3 2 2 4 5" xfId="15294"/>
    <cellStyle name="Título 3 2 2 4 6" xfId="15295"/>
    <cellStyle name="Título 3 2 2 4 7" xfId="15296"/>
    <cellStyle name="Título 3 2 2 4 8" xfId="15297"/>
    <cellStyle name="Título 3 2 2 5" xfId="15298"/>
    <cellStyle name="Título 3 2 2 5 2" xfId="15299"/>
    <cellStyle name="Título 3 2 2 5 2 2" xfId="15300"/>
    <cellStyle name="Título 3 2 2 5 2 2 2" xfId="15301"/>
    <cellStyle name="Título 3 2 2 5 2 3" xfId="15302"/>
    <cellStyle name="Título 3 2 2 5 2 4" xfId="15303"/>
    <cellStyle name="Título 3 2 2 5 2 5" xfId="15304"/>
    <cellStyle name="Título 3 2 2 5 2 6" xfId="15305"/>
    <cellStyle name="Título 3 2 2 5 2 7" xfId="15306"/>
    <cellStyle name="Título 3 2 2 5 3" xfId="15307"/>
    <cellStyle name="Título 3 2 2 5 3 2" xfId="15308"/>
    <cellStyle name="Título 3 2 2 5 4" xfId="15309"/>
    <cellStyle name="Título 3 2 2 5 5" xfId="15310"/>
    <cellStyle name="Título 3 2 2 5 6" xfId="15311"/>
    <cellStyle name="Título 3 2 2 5 7" xfId="15312"/>
    <cellStyle name="Título 3 2 2 5 8" xfId="15313"/>
    <cellStyle name="Título 3 2 2 6" xfId="15314"/>
    <cellStyle name="Título 3 2 2 6 2" xfId="15315"/>
    <cellStyle name="Título 3 2 2 6 2 2" xfId="15316"/>
    <cellStyle name="Título 3 2 2 6 2 2 2" xfId="15317"/>
    <cellStyle name="Título 3 2 2 6 2 3" xfId="15318"/>
    <cellStyle name="Título 3 2 2 6 2 4" xfId="15319"/>
    <cellStyle name="Título 3 2 2 6 2 5" xfId="15320"/>
    <cellStyle name="Título 3 2 2 6 2 6" xfId="15321"/>
    <cellStyle name="Título 3 2 2 6 2 7" xfId="15322"/>
    <cellStyle name="Título 3 2 2 6 3" xfId="15323"/>
    <cellStyle name="Título 3 2 2 6 3 2" xfId="15324"/>
    <cellStyle name="Título 3 2 2 6 4" xfId="15325"/>
    <cellStyle name="Título 3 2 2 6 5" xfId="15326"/>
    <cellStyle name="Título 3 2 2 6 6" xfId="15327"/>
    <cellStyle name="Título 3 2 2 6 7" xfId="15328"/>
    <cellStyle name="Título 3 2 2 6 8" xfId="15329"/>
    <cellStyle name="Título 3 2 2 7" xfId="15330"/>
    <cellStyle name="Título 3 2 2 7 2" xfId="15331"/>
    <cellStyle name="Título 3 2 2 7 2 2" xfId="15332"/>
    <cellStyle name="Título 3 2 2 7 2 2 2" xfId="15333"/>
    <cellStyle name="Título 3 2 2 7 2 3" xfId="15334"/>
    <cellStyle name="Título 3 2 2 7 2 4" xfId="15335"/>
    <cellStyle name="Título 3 2 2 7 2 5" xfId="15336"/>
    <cellStyle name="Título 3 2 2 7 2 6" xfId="15337"/>
    <cellStyle name="Título 3 2 2 7 2 7" xfId="15338"/>
    <cellStyle name="Título 3 2 2 7 3" xfId="15339"/>
    <cellStyle name="Título 3 2 2 7 3 2" xfId="15340"/>
    <cellStyle name="Título 3 2 2 7 4" xfId="15341"/>
    <cellStyle name="Título 3 2 2 7 5" xfId="15342"/>
    <cellStyle name="Título 3 2 2 7 6" xfId="15343"/>
    <cellStyle name="Título 3 2 2 7 7" xfId="15344"/>
    <cellStyle name="Título 3 2 2 7 8" xfId="15345"/>
    <cellStyle name="Título 3 2 2 8" xfId="15346"/>
    <cellStyle name="Título 3 2 2 8 2" xfId="15347"/>
    <cellStyle name="Título 3 2 2 9" xfId="15348"/>
    <cellStyle name="Título 3 2 3" xfId="15349"/>
    <cellStyle name="Título 3 2 3 10" xfId="15350"/>
    <cellStyle name="Título 3 2 3 11" xfId="15351"/>
    <cellStyle name="Título 3 2 3 12" xfId="15352"/>
    <cellStyle name="Título 3 2 3 13" xfId="15353"/>
    <cellStyle name="Título 3 2 3 2" xfId="15354"/>
    <cellStyle name="Título 3 2 3 2 2" xfId="15355"/>
    <cellStyle name="Título 3 2 3 2 2 2" xfId="15356"/>
    <cellStyle name="Título 3 2 3 2 2 2 2" xfId="15357"/>
    <cellStyle name="Título 3 2 3 2 2 3" xfId="15358"/>
    <cellStyle name="Título 3 2 3 2 2 4" xfId="15359"/>
    <cellStyle name="Título 3 2 3 2 2 5" xfId="15360"/>
    <cellStyle name="Título 3 2 3 2 2 6" xfId="15361"/>
    <cellStyle name="Título 3 2 3 2 2 7" xfId="15362"/>
    <cellStyle name="Título 3 2 3 2 3" xfId="15363"/>
    <cellStyle name="Título 3 2 3 2 3 2" xfId="15364"/>
    <cellStyle name="Título 3 2 3 2 4" xfId="15365"/>
    <cellStyle name="Título 3 2 3 2 5" xfId="15366"/>
    <cellStyle name="Título 3 2 3 2 6" xfId="15367"/>
    <cellStyle name="Título 3 2 3 2 7" xfId="15368"/>
    <cellStyle name="Título 3 2 3 2 8" xfId="15369"/>
    <cellStyle name="Título 3 2 3 3" xfId="15370"/>
    <cellStyle name="Título 3 2 3 3 2" xfId="15371"/>
    <cellStyle name="Título 3 2 3 3 2 2" xfId="15372"/>
    <cellStyle name="Título 3 2 3 3 2 2 2" xfId="15373"/>
    <cellStyle name="Título 3 2 3 3 2 3" xfId="15374"/>
    <cellStyle name="Título 3 2 3 3 2 4" xfId="15375"/>
    <cellStyle name="Título 3 2 3 3 2 5" xfId="15376"/>
    <cellStyle name="Título 3 2 3 3 2 6" xfId="15377"/>
    <cellStyle name="Título 3 2 3 3 2 7" xfId="15378"/>
    <cellStyle name="Título 3 2 3 3 3" xfId="15379"/>
    <cellStyle name="Título 3 2 3 3 3 2" xfId="15380"/>
    <cellStyle name="Título 3 2 3 3 4" xfId="15381"/>
    <cellStyle name="Título 3 2 3 3 5" xfId="15382"/>
    <cellStyle name="Título 3 2 3 3 6" xfId="15383"/>
    <cellStyle name="Título 3 2 3 3 7" xfId="15384"/>
    <cellStyle name="Título 3 2 3 3 8" xfId="15385"/>
    <cellStyle name="Título 3 2 3 4" xfId="15386"/>
    <cellStyle name="Título 3 2 3 4 2" xfId="15387"/>
    <cellStyle name="Título 3 2 3 4 2 2" xfId="15388"/>
    <cellStyle name="Título 3 2 3 4 2 2 2" xfId="15389"/>
    <cellStyle name="Título 3 2 3 4 2 3" xfId="15390"/>
    <cellStyle name="Título 3 2 3 4 2 4" xfId="15391"/>
    <cellStyle name="Título 3 2 3 4 2 5" xfId="15392"/>
    <cellStyle name="Título 3 2 3 4 2 6" xfId="15393"/>
    <cellStyle name="Título 3 2 3 4 2 7" xfId="15394"/>
    <cellStyle name="Título 3 2 3 4 3" xfId="15395"/>
    <cellStyle name="Título 3 2 3 4 3 2" xfId="15396"/>
    <cellStyle name="Título 3 2 3 4 4" xfId="15397"/>
    <cellStyle name="Título 3 2 3 4 5" xfId="15398"/>
    <cellStyle name="Título 3 2 3 4 6" xfId="15399"/>
    <cellStyle name="Título 3 2 3 4 7" xfId="15400"/>
    <cellStyle name="Título 3 2 3 4 8" xfId="15401"/>
    <cellStyle name="Título 3 2 3 5" xfId="15402"/>
    <cellStyle name="Título 3 2 3 5 2" xfId="15403"/>
    <cellStyle name="Título 3 2 3 5 2 2" xfId="15404"/>
    <cellStyle name="Título 3 2 3 5 2 2 2" xfId="15405"/>
    <cellStyle name="Título 3 2 3 5 2 3" xfId="15406"/>
    <cellStyle name="Título 3 2 3 5 2 4" xfId="15407"/>
    <cellStyle name="Título 3 2 3 5 2 5" xfId="15408"/>
    <cellStyle name="Título 3 2 3 5 2 6" xfId="15409"/>
    <cellStyle name="Título 3 2 3 5 2 7" xfId="15410"/>
    <cellStyle name="Título 3 2 3 5 3" xfId="15411"/>
    <cellStyle name="Título 3 2 3 5 3 2" xfId="15412"/>
    <cellStyle name="Título 3 2 3 5 4" xfId="15413"/>
    <cellStyle name="Título 3 2 3 5 5" xfId="15414"/>
    <cellStyle name="Título 3 2 3 5 6" xfId="15415"/>
    <cellStyle name="Título 3 2 3 5 7" xfId="15416"/>
    <cellStyle name="Título 3 2 3 5 8" xfId="15417"/>
    <cellStyle name="Título 3 2 3 6" xfId="15418"/>
    <cellStyle name="Título 3 2 3 6 2" xfId="15419"/>
    <cellStyle name="Título 3 2 3 6 2 2" xfId="15420"/>
    <cellStyle name="Título 3 2 3 6 2 2 2" xfId="15421"/>
    <cellStyle name="Título 3 2 3 6 2 3" xfId="15422"/>
    <cellStyle name="Título 3 2 3 6 2 4" xfId="15423"/>
    <cellStyle name="Título 3 2 3 6 2 5" xfId="15424"/>
    <cellStyle name="Título 3 2 3 6 2 6" xfId="15425"/>
    <cellStyle name="Título 3 2 3 6 2 7" xfId="15426"/>
    <cellStyle name="Título 3 2 3 6 3" xfId="15427"/>
    <cellStyle name="Título 3 2 3 6 3 2" xfId="15428"/>
    <cellStyle name="Título 3 2 3 6 4" xfId="15429"/>
    <cellStyle name="Título 3 2 3 6 5" xfId="15430"/>
    <cellStyle name="Título 3 2 3 6 6" xfId="15431"/>
    <cellStyle name="Título 3 2 3 6 7" xfId="15432"/>
    <cellStyle name="Título 3 2 3 6 8" xfId="15433"/>
    <cellStyle name="Título 3 2 3 7" xfId="15434"/>
    <cellStyle name="Título 3 2 3 7 2" xfId="15435"/>
    <cellStyle name="Título 3 2 3 7 2 2" xfId="15436"/>
    <cellStyle name="Título 3 2 3 7 2 2 2" xfId="15437"/>
    <cellStyle name="Título 3 2 3 7 2 3" xfId="15438"/>
    <cellStyle name="Título 3 2 3 7 2 4" xfId="15439"/>
    <cellStyle name="Título 3 2 3 7 2 5" xfId="15440"/>
    <cellStyle name="Título 3 2 3 7 2 6" xfId="15441"/>
    <cellStyle name="Título 3 2 3 7 2 7" xfId="15442"/>
    <cellStyle name="Título 3 2 3 7 3" xfId="15443"/>
    <cellStyle name="Título 3 2 3 7 3 2" xfId="15444"/>
    <cellStyle name="Título 3 2 3 7 4" xfId="15445"/>
    <cellStyle name="Título 3 2 3 7 5" xfId="15446"/>
    <cellStyle name="Título 3 2 3 7 6" xfId="15447"/>
    <cellStyle name="Título 3 2 3 7 7" xfId="15448"/>
    <cellStyle name="Título 3 2 3 7 8" xfId="15449"/>
    <cellStyle name="Título 3 2 3 8" xfId="15450"/>
    <cellStyle name="Título 3 2 3 8 2" xfId="15451"/>
    <cellStyle name="Título 3 2 3 9" xfId="15452"/>
    <cellStyle name="Título 3 2 4" xfId="15453"/>
    <cellStyle name="Título 3 2 4 10" xfId="15454"/>
    <cellStyle name="Título 3 2 4 11" xfId="15455"/>
    <cellStyle name="Título 3 2 4 12" xfId="15456"/>
    <cellStyle name="Título 3 2 4 13" xfId="15457"/>
    <cellStyle name="Título 3 2 4 2" xfId="15458"/>
    <cellStyle name="Título 3 2 4 2 2" xfId="15459"/>
    <cellStyle name="Título 3 2 4 2 2 2" xfId="15460"/>
    <cellStyle name="Título 3 2 4 2 2 2 2" xfId="15461"/>
    <cellStyle name="Título 3 2 4 2 2 3" xfId="15462"/>
    <cellStyle name="Título 3 2 4 2 2 4" xfId="15463"/>
    <cellStyle name="Título 3 2 4 2 2 5" xfId="15464"/>
    <cellStyle name="Título 3 2 4 2 2 6" xfId="15465"/>
    <cellStyle name="Título 3 2 4 2 2 7" xfId="15466"/>
    <cellStyle name="Título 3 2 4 2 3" xfId="15467"/>
    <cellStyle name="Título 3 2 4 2 3 2" xfId="15468"/>
    <cellStyle name="Título 3 2 4 2 4" xfId="15469"/>
    <cellStyle name="Título 3 2 4 2 5" xfId="15470"/>
    <cellStyle name="Título 3 2 4 2 6" xfId="15471"/>
    <cellStyle name="Título 3 2 4 2 7" xfId="15472"/>
    <cellStyle name="Título 3 2 4 2 8" xfId="15473"/>
    <cellStyle name="Título 3 2 4 3" xfId="15474"/>
    <cellStyle name="Título 3 2 4 3 2" xfId="15475"/>
    <cellStyle name="Título 3 2 4 3 2 2" xfId="15476"/>
    <cellStyle name="Título 3 2 4 3 2 2 2" xfId="15477"/>
    <cellStyle name="Título 3 2 4 3 2 3" xfId="15478"/>
    <cellStyle name="Título 3 2 4 3 2 4" xfId="15479"/>
    <cellStyle name="Título 3 2 4 3 2 5" xfId="15480"/>
    <cellStyle name="Título 3 2 4 3 2 6" xfId="15481"/>
    <cellStyle name="Título 3 2 4 3 2 7" xfId="15482"/>
    <cellStyle name="Título 3 2 4 3 3" xfId="15483"/>
    <cellStyle name="Título 3 2 4 3 3 2" xfId="15484"/>
    <cellStyle name="Título 3 2 4 3 4" xfId="15485"/>
    <cellStyle name="Título 3 2 4 3 5" xfId="15486"/>
    <cellStyle name="Título 3 2 4 3 6" xfId="15487"/>
    <cellStyle name="Título 3 2 4 3 7" xfId="15488"/>
    <cellStyle name="Título 3 2 4 3 8" xfId="15489"/>
    <cellStyle name="Título 3 2 4 4" xfId="15490"/>
    <cellStyle name="Título 3 2 4 4 2" xfId="15491"/>
    <cellStyle name="Título 3 2 4 4 2 2" xfId="15492"/>
    <cellStyle name="Título 3 2 4 4 2 2 2" xfId="15493"/>
    <cellStyle name="Título 3 2 4 4 2 3" xfId="15494"/>
    <cellStyle name="Título 3 2 4 4 2 4" xfId="15495"/>
    <cellStyle name="Título 3 2 4 4 2 5" xfId="15496"/>
    <cellStyle name="Título 3 2 4 4 2 6" xfId="15497"/>
    <cellStyle name="Título 3 2 4 4 2 7" xfId="15498"/>
    <cellStyle name="Título 3 2 4 4 3" xfId="15499"/>
    <cellStyle name="Título 3 2 4 4 3 2" xfId="15500"/>
    <cellStyle name="Título 3 2 4 4 4" xfId="15501"/>
    <cellStyle name="Título 3 2 4 4 5" xfId="15502"/>
    <cellStyle name="Título 3 2 4 4 6" xfId="15503"/>
    <cellStyle name="Título 3 2 4 4 7" xfId="15504"/>
    <cellStyle name="Título 3 2 4 4 8" xfId="15505"/>
    <cellStyle name="Título 3 2 4 5" xfId="15506"/>
    <cellStyle name="Título 3 2 4 5 2" xfId="15507"/>
    <cellStyle name="Título 3 2 4 5 2 2" xfId="15508"/>
    <cellStyle name="Título 3 2 4 5 2 2 2" xfId="15509"/>
    <cellStyle name="Título 3 2 4 5 2 3" xfId="15510"/>
    <cellStyle name="Título 3 2 4 5 2 4" xfId="15511"/>
    <cellStyle name="Título 3 2 4 5 2 5" xfId="15512"/>
    <cellStyle name="Título 3 2 4 5 2 6" xfId="15513"/>
    <cellStyle name="Título 3 2 4 5 2 7" xfId="15514"/>
    <cellStyle name="Título 3 2 4 5 3" xfId="15515"/>
    <cellStyle name="Título 3 2 4 5 3 2" xfId="15516"/>
    <cellStyle name="Título 3 2 4 5 4" xfId="15517"/>
    <cellStyle name="Título 3 2 4 5 5" xfId="15518"/>
    <cellStyle name="Título 3 2 4 5 6" xfId="15519"/>
    <cellStyle name="Título 3 2 4 5 7" xfId="15520"/>
    <cellStyle name="Título 3 2 4 5 8" xfId="15521"/>
    <cellStyle name="Título 3 2 4 6" xfId="15522"/>
    <cellStyle name="Título 3 2 4 6 2" xfId="15523"/>
    <cellStyle name="Título 3 2 4 6 2 2" xfId="15524"/>
    <cellStyle name="Título 3 2 4 6 2 2 2" xfId="15525"/>
    <cellStyle name="Título 3 2 4 6 2 3" xfId="15526"/>
    <cellStyle name="Título 3 2 4 6 2 4" xfId="15527"/>
    <cellStyle name="Título 3 2 4 6 2 5" xfId="15528"/>
    <cellStyle name="Título 3 2 4 6 2 6" xfId="15529"/>
    <cellStyle name="Título 3 2 4 6 2 7" xfId="15530"/>
    <cellStyle name="Título 3 2 4 6 3" xfId="15531"/>
    <cellStyle name="Título 3 2 4 6 3 2" xfId="15532"/>
    <cellStyle name="Título 3 2 4 6 4" xfId="15533"/>
    <cellStyle name="Título 3 2 4 6 5" xfId="15534"/>
    <cellStyle name="Título 3 2 4 6 6" xfId="15535"/>
    <cellStyle name="Título 3 2 4 6 7" xfId="15536"/>
    <cellStyle name="Título 3 2 4 6 8" xfId="15537"/>
    <cellStyle name="Título 3 2 4 7" xfId="15538"/>
    <cellStyle name="Título 3 2 4 7 2" xfId="15539"/>
    <cellStyle name="Título 3 2 4 7 2 2" xfId="15540"/>
    <cellStyle name="Título 3 2 4 7 2 2 2" xfId="15541"/>
    <cellStyle name="Título 3 2 4 7 2 3" xfId="15542"/>
    <cellStyle name="Título 3 2 4 7 2 4" xfId="15543"/>
    <cellStyle name="Título 3 2 4 7 2 5" xfId="15544"/>
    <cellStyle name="Título 3 2 4 7 2 6" xfId="15545"/>
    <cellStyle name="Título 3 2 4 7 2 7" xfId="15546"/>
    <cellStyle name="Título 3 2 4 7 3" xfId="15547"/>
    <cellStyle name="Título 3 2 4 7 3 2" xfId="15548"/>
    <cellStyle name="Título 3 2 4 7 4" xfId="15549"/>
    <cellStyle name="Título 3 2 4 7 5" xfId="15550"/>
    <cellStyle name="Título 3 2 4 7 6" xfId="15551"/>
    <cellStyle name="Título 3 2 4 7 7" xfId="15552"/>
    <cellStyle name="Título 3 2 4 7 8" xfId="15553"/>
    <cellStyle name="Título 3 2 4 8" xfId="15554"/>
    <cellStyle name="Título 3 2 4 8 2" xfId="15555"/>
    <cellStyle name="Título 3 2 4 9" xfId="15556"/>
    <cellStyle name="Título 3 2 5" xfId="15557"/>
    <cellStyle name="Título 3 2 5 10" xfId="15558"/>
    <cellStyle name="Título 3 2 5 11" xfId="15559"/>
    <cellStyle name="Título 3 2 5 12" xfId="15560"/>
    <cellStyle name="Título 3 2 5 13" xfId="15561"/>
    <cellStyle name="Título 3 2 5 2" xfId="15562"/>
    <cellStyle name="Título 3 2 5 2 2" xfId="15563"/>
    <cellStyle name="Título 3 2 5 2 2 2" xfId="15564"/>
    <cellStyle name="Título 3 2 5 2 2 2 2" xfId="15565"/>
    <cellStyle name="Título 3 2 5 2 2 3" xfId="15566"/>
    <cellStyle name="Título 3 2 5 2 2 4" xfId="15567"/>
    <cellStyle name="Título 3 2 5 2 2 5" xfId="15568"/>
    <cellStyle name="Título 3 2 5 2 2 6" xfId="15569"/>
    <cellStyle name="Título 3 2 5 2 2 7" xfId="15570"/>
    <cellStyle name="Título 3 2 5 2 3" xfId="15571"/>
    <cellStyle name="Título 3 2 5 2 3 2" xfId="15572"/>
    <cellStyle name="Título 3 2 5 2 4" xfId="15573"/>
    <cellStyle name="Título 3 2 5 2 5" xfId="15574"/>
    <cellStyle name="Título 3 2 5 2 6" xfId="15575"/>
    <cellStyle name="Título 3 2 5 2 7" xfId="15576"/>
    <cellStyle name="Título 3 2 5 2 8" xfId="15577"/>
    <cellStyle name="Título 3 2 5 3" xfId="15578"/>
    <cellStyle name="Título 3 2 5 3 2" xfId="15579"/>
    <cellStyle name="Título 3 2 5 3 2 2" xfId="15580"/>
    <cellStyle name="Título 3 2 5 3 2 2 2" xfId="15581"/>
    <cellStyle name="Título 3 2 5 3 2 3" xfId="15582"/>
    <cellStyle name="Título 3 2 5 3 2 4" xfId="15583"/>
    <cellStyle name="Título 3 2 5 3 2 5" xfId="15584"/>
    <cellStyle name="Título 3 2 5 3 2 6" xfId="15585"/>
    <cellStyle name="Título 3 2 5 3 2 7" xfId="15586"/>
    <cellStyle name="Título 3 2 5 3 3" xfId="15587"/>
    <cellStyle name="Título 3 2 5 3 3 2" xfId="15588"/>
    <cellStyle name="Título 3 2 5 3 4" xfId="15589"/>
    <cellStyle name="Título 3 2 5 3 5" xfId="15590"/>
    <cellStyle name="Título 3 2 5 3 6" xfId="15591"/>
    <cellStyle name="Título 3 2 5 3 7" xfId="15592"/>
    <cellStyle name="Título 3 2 5 3 8" xfId="15593"/>
    <cellStyle name="Título 3 2 5 4" xfId="15594"/>
    <cellStyle name="Título 3 2 5 4 2" xfId="15595"/>
    <cellStyle name="Título 3 2 5 4 2 2" xfId="15596"/>
    <cellStyle name="Título 3 2 5 4 2 2 2" xfId="15597"/>
    <cellStyle name="Título 3 2 5 4 2 3" xfId="15598"/>
    <cellStyle name="Título 3 2 5 4 2 4" xfId="15599"/>
    <cellStyle name="Título 3 2 5 4 2 5" xfId="15600"/>
    <cellStyle name="Título 3 2 5 4 2 6" xfId="15601"/>
    <cellStyle name="Título 3 2 5 4 2 7" xfId="15602"/>
    <cellStyle name="Título 3 2 5 4 3" xfId="15603"/>
    <cellStyle name="Título 3 2 5 4 3 2" xfId="15604"/>
    <cellStyle name="Título 3 2 5 4 4" xfId="15605"/>
    <cellStyle name="Título 3 2 5 4 5" xfId="15606"/>
    <cellStyle name="Título 3 2 5 4 6" xfId="15607"/>
    <cellStyle name="Título 3 2 5 4 7" xfId="15608"/>
    <cellStyle name="Título 3 2 5 4 8" xfId="15609"/>
    <cellStyle name="Título 3 2 5 5" xfId="15610"/>
    <cellStyle name="Título 3 2 5 5 2" xfId="15611"/>
    <cellStyle name="Título 3 2 5 5 2 2" xfId="15612"/>
    <cellStyle name="Título 3 2 5 5 2 2 2" xfId="15613"/>
    <cellStyle name="Título 3 2 5 5 2 3" xfId="15614"/>
    <cellStyle name="Título 3 2 5 5 2 4" xfId="15615"/>
    <cellStyle name="Título 3 2 5 5 2 5" xfId="15616"/>
    <cellStyle name="Título 3 2 5 5 2 6" xfId="15617"/>
    <cellStyle name="Título 3 2 5 5 2 7" xfId="15618"/>
    <cellStyle name="Título 3 2 5 5 3" xfId="15619"/>
    <cellStyle name="Título 3 2 5 5 3 2" xfId="15620"/>
    <cellStyle name="Título 3 2 5 5 4" xfId="15621"/>
    <cellStyle name="Título 3 2 5 5 5" xfId="15622"/>
    <cellStyle name="Título 3 2 5 5 6" xfId="15623"/>
    <cellStyle name="Título 3 2 5 5 7" xfId="15624"/>
    <cellStyle name="Título 3 2 5 5 8" xfId="15625"/>
    <cellStyle name="Título 3 2 5 6" xfId="15626"/>
    <cellStyle name="Título 3 2 5 6 2" xfId="15627"/>
    <cellStyle name="Título 3 2 5 6 2 2" xfId="15628"/>
    <cellStyle name="Título 3 2 5 6 2 2 2" xfId="15629"/>
    <cellStyle name="Título 3 2 5 6 2 3" xfId="15630"/>
    <cellStyle name="Título 3 2 5 6 2 4" xfId="15631"/>
    <cellStyle name="Título 3 2 5 6 2 5" xfId="15632"/>
    <cellStyle name="Título 3 2 5 6 2 6" xfId="15633"/>
    <cellStyle name="Título 3 2 5 6 2 7" xfId="15634"/>
    <cellStyle name="Título 3 2 5 6 3" xfId="15635"/>
    <cellStyle name="Título 3 2 5 6 3 2" xfId="15636"/>
    <cellStyle name="Título 3 2 5 6 4" xfId="15637"/>
    <cellStyle name="Título 3 2 5 6 5" xfId="15638"/>
    <cellStyle name="Título 3 2 5 6 6" xfId="15639"/>
    <cellStyle name="Título 3 2 5 6 7" xfId="15640"/>
    <cellStyle name="Título 3 2 5 6 8" xfId="15641"/>
    <cellStyle name="Título 3 2 5 7" xfId="15642"/>
    <cellStyle name="Título 3 2 5 7 2" xfId="15643"/>
    <cellStyle name="Título 3 2 5 7 2 2" xfId="15644"/>
    <cellStyle name="Título 3 2 5 7 2 2 2" xfId="15645"/>
    <cellStyle name="Título 3 2 5 7 2 3" xfId="15646"/>
    <cellStyle name="Título 3 2 5 7 2 4" xfId="15647"/>
    <cellStyle name="Título 3 2 5 7 2 5" xfId="15648"/>
    <cellStyle name="Título 3 2 5 7 2 6" xfId="15649"/>
    <cellStyle name="Título 3 2 5 7 2 7" xfId="15650"/>
    <cellStyle name="Título 3 2 5 7 3" xfId="15651"/>
    <cellStyle name="Título 3 2 5 7 3 2" xfId="15652"/>
    <cellStyle name="Título 3 2 5 7 4" xfId="15653"/>
    <cellStyle name="Título 3 2 5 7 5" xfId="15654"/>
    <cellStyle name="Título 3 2 5 7 6" xfId="15655"/>
    <cellStyle name="Título 3 2 5 7 7" xfId="15656"/>
    <cellStyle name="Título 3 2 5 7 8" xfId="15657"/>
    <cellStyle name="Título 3 2 5 8" xfId="15658"/>
    <cellStyle name="Título 3 2 5 8 2" xfId="15659"/>
    <cellStyle name="Título 3 2 5 9" xfId="15660"/>
    <cellStyle name="Título 3 2 6" xfId="15661"/>
    <cellStyle name="Título 3 2 6 10" xfId="15662"/>
    <cellStyle name="Título 3 2 6 11" xfId="15663"/>
    <cellStyle name="Título 3 2 6 12" xfId="15664"/>
    <cellStyle name="Título 3 2 6 13" xfId="15665"/>
    <cellStyle name="Título 3 2 6 2" xfId="15666"/>
    <cellStyle name="Título 3 2 6 2 2" xfId="15667"/>
    <cellStyle name="Título 3 2 6 2 2 2" xfId="15668"/>
    <cellStyle name="Título 3 2 6 2 2 2 2" xfId="15669"/>
    <cellStyle name="Título 3 2 6 2 2 3" xfId="15670"/>
    <cellStyle name="Título 3 2 6 2 2 4" xfId="15671"/>
    <cellStyle name="Título 3 2 6 2 2 5" xfId="15672"/>
    <cellStyle name="Título 3 2 6 2 2 6" xfId="15673"/>
    <cellStyle name="Título 3 2 6 2 2 7" xfId="15674"/>
    <cellStyle name="Título 3 2 6 2 3" xfId="15675"/>
    <cellStyle name="Título 3 2 6 2 3 2" xfId="15676"/>
    <cellStyle name="Título 3 2 6 2 4" xfId="15677"/>
    <cellStyle name="Título 3 2 6 2 5" xfId="15678"/>
    <cellStyle name="Título 3 2 6 2 6" xfId="15679"/>
    <cellStyle name="Título 3 2 6 2 7" xfId="15680"/>
    <cellStyle name="Título 3 2 6 2 8" xfId="15681"/>
    <cellStyle name="Título 3 2 6 3" xfId="15682"/>
    <cellStyle name="Título 3 2 6 3 2" xfId="15683"/>
    <cellStyle name="Título 3 2 6 3 2 2" xfId="15684"/>
    <cellStyle name="Título 3 2 6 3 2 2 2" xfId="15685"/>
    <cellStyle name="Título 3 2 6 3 2 3" xfId="15686"/>
    <cellStyle name="Título 3 2 6 3 2 4" xfId="15687"/>
    <cellStyle name="Título 3 2 6 3 2 5" xfId="15688"/>
    <cellStyle name="Título 3 2 6 3 2 6" xfId="15689"/>
    <cellStyle name="Título 3 2 6 3 2 7" xfId="15690"/>
    <cellStyle name="Título 3 2 6 3 3" xfId="15691"/>
    <cellStyle name="Título 3 2 6 3 3 2" xfId="15692"/>
    <cellStyle name="Título 3 2 6 3 4" xfId="15693"/>
    <cellStyle name="Título 3 2 6 3 5" xfId="15694"/>
    <cellStyle name="Título 3 2 6 3 6" xfId="15695"/>
    <cellStyle name="Título 3 2 6 3 7" xfId="15696"/>
    <cellStyle name="Título 3 2 6 3 8" xfId="15697"/>
    <cellStyle name="Título 3 2 6 4" xfId="15698"/>
    <cellStyle name="Título 3 2 6 4 2" xfId="15699"/>
    <cellStyle name="Título 3 2 6 4 2 2" xfId="15700"/>
    <cellStyle name="Título 3 2 6 4 2 2 2" xfId="15701"/>
    <cellStyle name="Título 3 2 6 4 2 3" xfId="15702"/>
    <cellStyle name="Título 3 2 6 4 2 4" xfId="15703"/>
    <cellStyle name="Título 3 2 6 4 2 5" xfId="15704"/>
    <cellStyle name="Título 3 2 6 4 2 6" xfId="15705"/>
    <cellStyle name="Título 3 2 6 4 2 7" xfId="15706"/>
    <cellStyle name="Título 3 2 6 4 3" xfId="15707"/>
    <cellStyle name="Título 3 2 6 4 3 2" xfId="15708"/>
    <cellStyle name="Título 3 2 6 4 4" xfId="15709"/>
    <cellStyle name="Título 3 2 6 4 5" xfId="15710"/>
    <cellStyle name="Título 3 2 6 4 6" xfId="15711"/>
    <cellStyle name="Título 3 2 6 4 7" xfId="15712"/>
    <cellStyle name="Título 3 2 6 4 8" xfId="15713"/>
    <cellStyle name="Título 3 2 6 5" xfId="15714"/>
    <cellStyle name="Título 3 2 6 5 2" xfId="15715"/>
    <cellStyle name="Título 3 2 6 5 2 2" xfId="15716"/>
    <cellStyle name="Título 3 2 6 5 2 2 2" xfId="15717"/>
    <cellStyle name="Título 3 2 6 5 2 3" xfId="15718"/>
    <cellStyle name="Título 3 2 6 5 2 4" xfId="15719"/>
    <cellStyle name="Título 3 2 6 5 2 5" xfId="15720"/>
    <cellStyle name="Título 3 2 6 5 2 6" xfId="15721"/>
    <cellStyle name="Título 3 2 6 5 2 7" xfId="15722"/>
    <cellStyle name="Título 3 2 6 5 3" xfId="15723"/>
    <cellStyle name="Título 3 2 6 5 3 2" xfId="15724"/>
    <cellStyle name="Título 3 2 6 5 4" xfId="15725"/>
    <cellStyle name="Título 3 2 6 5 5" xfId="15726"/>
    <cellStyle name="Título 3 2 6 5 6" xfId="15727"/>
    <cellStyle name="Título 3 2 6 5 7" xfId="15728"/>
    <cellStyle name="Título 3 2 6 5 8" xfId="15729"/>
    <cellStyle name="Título 3 2 6 6" xfId="15730"/>
    <cellStyle name="Título 3 2 6 6 2" xfId="15731"/>
    <cellStyle name="Título 3 2 6 6 2 2" xfId="15732"/>
    <cellStyle name="Título 3 2 6 6 2 2 2" xfId="15733"/>
    <cellStyle name="Título 3 2 6 6 2 3" xfId="15734"/>
    <cellStyle name="Título 3 2 6 6 2 4" xfId="15735"/>
    <cellStyle name="Título 3 2 6 6 2 5" xfId="15736"/>
    <cellStyle name="Título 3 2 6 6 2 6" xfId="15737"/>
    <cellStyle name="Título 3 2 6 6 2 7" xfId="15738"/>
    <cellStyle name="Título 3 2 6 6 3" xfId="15739"/>
    <cellStyle name="Título 3 2 6 6 3 2" xfId="15740"/>
    <cellStyle name="Título 3 2 6 6 4" xfId="15741"/>
    <cellStyle name="Título 3 2 6 6 5" xfId="15742"/>
    <cellStyle name="Título 3 2 6 6 6" xfId="15743"/>
    <cellStyle name="Título 3 2 6 6 7" xfId="15744"/>
    <cellStyle name="Título 3 2 6 6 8" xfId="15745"/>
    <cellStyle name="Título 3 2 6 7" xfId="15746"/>
    <cellStyle name="Título 3 2 6 7 2" xfId="15747"/>
    <cellStyle name="Título 3 2 6 7 2 2" xfId="15748"/>
    <cellStyle name="Título 3 2 6 7 2 2 2" xfId="15749"/>
    <cellStyle name="Título 3 2 6 7 2 3" xfId="15750"/>
    <cellStyle name="Título 3 2 6 7 2 4" xfId="15751"/>
    <cellStyle name="Título 3 2 6 7 2 5" xfId="15752"/>
    <cellStyle name="Título 3 2 6 7 2 6" xfId="15753"/>
    <cellStyle name="Título 3 2 6 7 2 7" xfId="15754"/>
    <cellStyle name="Título 3 2 6 7 3" xfId="15755"/>
    <cellStyle name="Título 3 2 6 7 3 2" xfId="15756"/>
    <cellStyle name="Título 3 2 6 7 4" xfId="15757"/>
    <cellStyle name="Título 3 2 6 7 5" xfId="15758"/>
    <cellStyle name="Título 3 2 6 7 6" xfId="15759"/>
    <cellStyle name="Título 3 2 6 7 7" xfId="15760"/>
    <cellStyle name="Título 3 2 6 7 8" xfId="15761"/>
    <cellStyle name="Título 3 2 6 8" xfId="15762"/>
    <cellStyle name="Título 3 2 6 8 2" xfId="15763"/>
    <cellStyle name="Título 3 2 6 9" xfId="15764"/>
    <cellStyle name="Título 3 2 7" xfId="15765"/>
    <cellStyle name="Título 3 2 7 2" xfId="15766"/>
    <cellStyle name="Título 3 2 7 2 2" xfId="15767"/>
    <cellStyle name="Título 3 2 7 2 2 2" xfId="15768"/>
    <cellStyle name="Título 3 2 7 2 3" xfId="15769"/>
    <cellStyle name="Título 3 2 7 2 4" xfId="15770"/>
    <cellStyle name="Título 3 2 7 2 5" xfId="15771"/>
    <cellStyle name="Título 3 2 7 2 6" xfId="15772"/>
    <cellStyle name="Título 3 2 7 2 7" xfId="15773"/>
    <cellStyle name="Título 3 2 7 3" xfId="15774"/>
    <cellStyle name="Título 3 2 7 3 2" xfId="15775"/>
    <cellStyle name="Título 3 2 7 4" xfId="15776"/>
    <cellStyle name="Título 3 2 7 5" xfId="15777"/>
    <cellStyle name="Título 3 2 7 6" xfId="15778"/>
    <cellStyle name="Título 3 2 7 7" xfId="15779"/>
    <cellStyle name="Título 3 2 7 8" xfId="15780"/>
    <cellStyle name="Título 3 2 8" xfId="15781"/>
    <cellStyle name="Título 3 2 8 2" xfId="15782"/>
    <cellStyle name="Título 3 2 8 2 2" xfId="15783"/>
    <cellStyle name="Título 3 2 8 2 2 2" xfId="15784"/>
    <cellStyle name="Título 3 2 8 2 3" xfId="15785"/>
    <cellStyle name="Título 3 2 8 2 4" xfId="15786"/>
    <cellStyle name="Título 3 2 8 2 5" xfId="15787"/>
    <cellStyle name="Título 3 2 8 2 6" xfId="15788"/>
    <cellStyle name="Título 3 2 8 2 7" xfId="15789"/>
    <cellStyle name="Título 3 2 8 3" xfId="15790"/>
    <cellStyle name="Título 3 2 8 3 2" xfId="15791"/>
    <cellStyle name="Título 3 2 8 4" xfId="15792"/>
    <cellStyle name="Título 3 2 8 5" xfId="15793"/>
    <cellStyle name="Título 3 2 8 6" xfId="15794"/>
    <cellStyle name="Título 3 2 8 7" xfId="15795"/>
    <cellStyle name="Título 3 2 8 8" xfId="15796"/>
    <cellStyle name="Título 3 2 9" xfId="15797"/>
    <cellStyle name="Título 3 2 9 2" xfId="15798"/>
    <cellStyle name="Título 3 2 9 2 2" xfId="15799"/>
    <cellStyle name="Título 3 2 9 2 2 2" xfId="15800"/>
    <cellStyle name="Título 3 2 9 2 3" xfId="15801"/>
    <cellStyle name="Título 3 2 9 2 4" xfId="15802"/>
    <cellStyle name="Título 3 2 9 2 5" xfId="15803"/>
    <cellStyle name="Título 3 2 9 2 6" xfId="15804"/>
    <cellStyle name="Título 3 2 9 2 7" xfId="15805"/>
    <cellStyle name="Título 3 2 9 3" xfId="15806"/>
    <cellStyle name="Título 3 2 9 3 2" xfId="15807"/>
    <cellStyle name="Título 3 2 9 4" xfId="15808"/>
    <cellStyle name="Título 3 2 9 5" xfId="15809"/>
    <cellStyle name="Título 3 2 9 6" xfId="15810"/>
    <cellStyle name="Título 3 2 9 7" xfId="15811"/>
    <cellStyle name="Título 3 2 9 8" xfId="15812"/>
    <cellStyle name="Título 3 3" xfId="15813"/>
    <cellStyle name="Título 3 3 10" xfId="15814"/>
    <cellStyle name="Título 3 3 11" xfId="15815"/>
    <cellStyle name="Título 3 3 12" xfId="15816"/>
    <cellStyle name="Título 3 3 13" xfId="15817"/>
    <cellStyle name="Título 3 3 2" xfId="15818"/>
    <cellStyle name="Título 3 3 2 2" xfId="15819"/>
    <cellStyle name="Título 3 3 2 2 2" xfId="15820"/>
    <cellStyle name="Título 3 3 2 2 2 2" xfId="15821"/>
    <cellStyle name="Título 3 3 2 2 3" xfId="15822"/>
    <cellStyle name="Título 3 3 2 2 4" xfId="15823"/>
    <cellStyle name="Título 3 3 2 2 5" xfId="15824"/>
    <cellStyle name="Título 3 3 2 2 6" xfId="15825"/>
    <cellStyle name="Título 3 3 2 2 7" xfId="15826"/>
    <cellStyle name="Título 3 3 2 3" xfId="15827"/>
    <cellStyle name="Título 3 3 2 3 2" xfId="15828"/>
    <cellStyle name="Título 3 3 2 4" xfId="15829"/>
    <cellStyle name="Título 3 3 2 5" xfId="15830"/>
    <cellStyle name="Título 3 3 2 6" xfId="15831"/>
    <cellStyle name="Título 3 3 2 7" xfId="15832"/>
    <cellStyle name="Título 3 3 2 8" xfId="15833"/>
    <cellStyle name="Título 3 3 3" xfId="15834"/>
    <cellStyle name="Título 3 3 3 2" xfId="15835"/>
    <cellStyle name="Título 3 3 3 2 2" xfId="15836"/>
    <cellStyle name="Título 3 3 3 2 2 2" xfId="15837"/>
    <cellStyle name="Título 3 3 3 2 3" xfId="15838"/>
    <cellStyle name="Título 3 3 3 2 4" xfId="15839"/>
    <cellStyle name="Título 3 3 3 2 5" xfId="15840"/>
    <cellStyle name="Título 3 3 3 2 6" xfId="15841"/>
    <cellStyle name="Título 3 3 3 2 7" xfId="15842"/>
    <cellStyle name="Título 3 3 3 3" xfId="15843"/>
    <cellStyle name="Título 3 3 3 3 2" xfId="15844"/>
    <cellStyle name="Título 3 3 3 4" xfId="15845"/>
    <cellStyle name="Título 3 3 3 5" xfId="15846"/>
    <cellStyle name="Título 3 3 3 6" xfId="15847"/>
    <cellStyle name="Título 3 3 3 7" xfId="15848"/>
    <cellStyle name="Título 3 3 3 8" xfId="15849"/>
    <cellStyle name="Título 3 3 4" xfId="15850"/>
    <cellStyle name="Título 3 3 4 2" xfId="15851"/>
    <cellStyle name="Título 3 3 4 2 2" xfId="15852"/>
    <cellStyle name="Título 3 3 4 2 2 2" xfId="15853"/>
    <cellStyle name="Título 3 3 4 2 3" xfId="15854"/>
    <cellStyle name="Título 3 3 4 2 4" xfId="15855"/>
    <cellStyle name="Título 3 3 4 2 5" xfId="15856"/>
    <cellStyle name="Título 3 3 4 2 6" xfId="15857"/>
    <cellStyle name="Título 3 3 4 2 7" xfId="15858"/>
    <cellStyle name="Título 3 3 4 3" xfId="15859"/>
    <cellStyle name="Título 3 3 4 3 2" xfId="15860"/>
    <cellStyle name="Título 3 3 4 4" xfId="15861"/>
    <cellStyle name="Título 3 3 4 5" xfId="15862"/>
    <cellStyle name="Título 3 3 4 6" xfId="15863"/>
    <cellStyle name="Título 3 3 4 7" xfId="15864"/>
    <cellStyle name="Título 3 3 4 8" xfId="15865"/>
    <cellStyle name="Título 3 3 5" xfId="15866"/>
    <cellStyle name="Título 3 3 5 2" xfId="15867"/>
    <cellStyle name="Título 3 3 5 2 2" xfId="15868"/>
    <cellStyle name="Título 3 3 5 2 2 2" xfId="15869"/>
    <cellStyle name="Título 3 3 5 2 3" xfId="15870"/>
    <cellStyle name="Título 3 3 5 2 4" xfId="15871"/>
    <cellStyle name="Título 3 3 5 2 5" xfId="15872"/>
    <cellStyle name="Título 3 3 5 2 6" xfId="15873"/>
    <cellStyle name="Título 3 3 5 2 7" xfId="15874"/>
    <cellStyle name="Título 3 3 5 3" xfId="15875"/>
    <cellStyle name="Título 3 3 5 3 2" xfId="15876"/>
    <cellStyle name="Título 3 3 5 4" xfId="15877"/>
    <cellStyle name="Título 3 3 5 5" xfId="15878"/>
    <cellStyle name="Título 3 3 5 6" xfId="15879"/>
    <cellStyle name="Título 3 3 5 7" xfId="15880"/>
    <cellStyle name="Título 3 3 5 8" xfId="15881"/>
    <cellStyle name="Título 3 3 6" xfId="15882"/>
    <cellStyle name="Título 3 3 6 2" xfId="15883"/>
    <cellStyle name="Título 3 3 6 2 2" xfId="15884"/>
    <cellStyle name="Título 3 3 6 2 2 2" xfId="15885"/>
    <cellStyle name="Título 3 3 6 2 3" xfId="15886"/>
    <cellStyle name="Título 3 3 6 2 4" xfId="15887"/>
    <cellStyle name="Título 3 3 6 2 5" xfId="15888"/>
    <cellStyle name="Título 3 3 6 2 6" xfId="15889"/>
    <cellStyle name="Título 3 3 6 2 7" xfId="15890"/>
    <cellStyle name="Título 3 3 6 3" xfId="15891"/>
    <cellStyle name="Título 3 3 6 3 2" xfId="15892"/>
    <cellStyle name="Título 3 3 6 4" xfId="15893"/>
    <cellStyle name="Título 3 3 6 5" xfId="15894"/>
    <cellStyle name="Título 3 3 6 6" xfId="15895"/>
    <cellStyle name="Título 3 3 6 7" xfId="15896"/>
    <cellStyle name="Título 3 3 6 8" xfId="15897"/>
    <cellStyle name="Título 3 3 7" xfId="15898"/>
    <cellStyle name="Título 3 3 7 2" xfId="15899"/>
    <cellStyle name="Título 3 3 7 2 2" xfId="15900"/>
    <cellStyle name="Título 3 3 7 2 2 2" xfId="15901"/>
    <cellStyle name="Título 3 3 7 2 3" xfId="15902"/>
    <cellStyle name="Título 3 3 7 2 4" xfId="15903"/>
    <cellStyle name="Título 3 3 7 2 5" xfId="15904"/>
    <cellStyle name="Título 3 3 7 2 6" xfId="15905"/>
    <cellStyle name="Título 3 3 7 2 7" xfId="15906"/>
    <cellStyle name="Título 3 3 7 3" xfId="15907"/>
    <cellStyle name="Título 3 3 7 3 2" xfId="15908"/>
    <cellStyle name="Título 3 3 7 4" xfId="15909"/>
    <cellStyle name="Título 3 3 7 5" xfId="15910"/>
    <cellStyle name="Título 3 3 7 6" xfId="15911"/>
    <cellStyle name="Título 3 3 7 7" xfId="15912"/>
    <cellStyle name="Título 3 3 7 8" xfId="15913"/>
    <cellStyle name="Título 3 3 8" xfId="15914"/>
    <cellStyle name="Título 3 3 8 2" xfId="15915"/>
    <cellStyle name="Título 3 3 9" xfId="15916"/>
    <cellStyle name="Título 3 4" xfId="15917"/>
    <cellStyle name="Título 3 4 10" xfId="15918"/>
    <cellStyle name="Título 3 4 11" xfId="15919"/>
    <cellStyle name="Título 3 4 12" xfId="15920"/>
    <cellStyle name="Título 3 4 13" xfId="15921"/>
    <cellStyle name="Título 3 4 2" xfId="15922"/>
    <cellStyle name="Título 3 4 2 2" xfId="15923"/>
    <cellStyle name="Título 3 4 2 2 2" xfId="15924"/>
    <cellStyle name="Título 3 4 2 2 2 2" xfId="15925"/>
    <cellStyle name="Título 3 4 2 2 3" xfId="15926"/>
    <cellStyle name="Título 3 4 2 2 4" xfId="15927"/>
    <cellStyle name="Título 3 4 2 2 5" xfId="15928"/>
    <cellStyle name="Título 3 4 2 2 6" xfId="15929"/>
    <cellStyle name="Título 3 4 2 2 7" xfId="15930"/>
    <cellStyle name="Título 3 4 2 3" xfId="15931"/>
    <cellStyle name="Título 3 4 2 3 2" xfId="15932"/>
    <cellStyle name="Título 3 4 2 4" xfId="15933"/>
    <cellStyle name="Título 3 4 2 5" xfId="15934"/>
    <cellStyle name="Título 3 4 2 6" xfId="15935"/>
    <cellStyle name="Título 3 4 2 7" xfId="15936"/>
    <cellStyle name="Título 3 4 2 8" xfId="15937"/>
    <cellStyle name="Título 3 4 3" xfId="15938"/>
    <cellStyle name="Título 3 4 3 2" xfId="15939"/>
    <cellStyle name="Título 3 4 3 2 2" xfId="15940"/>
    <cellStyle name="Título 3 4 3 2 2 2" xfId="15941"/>
    <cellStyle name="Título 3 4 3 2 3" xfId="15942"/>
    <cellStyle name="Título 3 4 3 2 4" xfId="15943"/>
    <cellStyle name="Título 3 4 3 2 5" xfId="15944"/>
    <cellStyle name="Título 3 4 3 2 6" xfId="15945"/>
    <cellStyle name="Título 3 4 3 2 7" xfId="15946"/>
    <cellStyle name="Título 3 4 3 3" xfId="15947"/>
    <cellStyle name="Título 3 4 3 3 2" xfId="15948"/>
    <cellStyle name="Título 3 4 3 4" xfId="15949"/>
    <cellStyle name="Título 3 4 3 5" xfId="15950"/>
    <cellStyle name="Título 3 4 3 6" xfId="15951"/>
    <cellStyle name="Título 3 4 3 7" xfId="15952"/>
    <cellStyle name="Título 3 4 3 8" xfId="15953"/>
    <cellStyle name="Título 3 4 4" xfId="15954"/>
    <cellStyle name="Título 3 4 4 2" xfId="15955"/>
    <cellStyle name="Título 3 4 4 2 2" xfId="15956"/>
    <cellStyle name="Título 3 4 4 2 2 2" xfId="15957"/>
    <cellStyle name="Título 3 4 4 2 3" xfId="15958"/>
    <cellStyle name="Título 3 4 4 2 4" xfId="15959"/>
    <cellStyle name="Título 3 4 4 2 5" xfId="15960"/>
    <cellStyle name="Título 3 4 4 2 6" xfId="15961"/>
    <cellStyle name="Título 3 4 4 2 7" xfId="15962"/>
    <cellStyle name="Título 3 4 4 3" xfId="15963"/>
    <cellStyle name="Título 3 4 4 3 2" xfId="15964"/>
    <cellStyle name="Título 3 4 4 4" xfId="15965"/>
    <cellStyle name="Título 3 4 4 5" xfId="15966"/>
    <cellStyle name="Título 3 4 4 6" xfId="15967"/>
    <cellStyle name="Título 3 4 4 7" xfId="15968"/>
    <cellStyle name="Título 3 4 4 8" xfId="15969"/>
    <cellStyle name="Título 3 4 5" xfId="15970"/>
    <cellStyle name="Título 3 4 5 2" xfId="15971"/>
    <cellStyle name="Título 3 4 5 2 2" xfId="15972"/>
    <cellStyle name="Título 3 4 5 2 2 2" xfId="15973"/>
    <cellStyle name="Título 3 4 5 2 3" xfId="15974"/>
    <cellStyle name="Título 3 4 5 2 4" xfId="15975"/>
    <cellStyle name="Título 3 4 5 2 5" xfId="15976"/>
    <cellStyle name="Título 3 4 5 2 6" xfId="15977"/>
    <cellStyle name="Título 3 4 5 2 7" xfId="15978"/>
    <cellStyle name="Título 3 4 5 3" xfId="15979"/>
    <cellStyle name="Título 3 4 5 3 2" xfId="15980"/>
    <cellStyle name="Título 3 4 5 4" xfId="15981"/>
    <cellStyle name="Título 3 4 5 5" xfId="15982"/>
    <cellStyle name="Título 3 4 5 6" xfId="15983"/>
    <cellStyle name="Título 3 4 5 7" xfId="15984"/>
    <cellStyle name="Título 3 4 5 8" xfId="15985"/>
    <cellStyle name="Título 3 4 6" xfId="15986"/>
    <cellStyle name="Título 3 4 6 2" xfId="15987"/>
    <cellStyle name="Título 3 4 6 2 2" xfId="15988"/>
    <cellStyle name="Título 3 4 6 2 2 2" xfId="15989"/>
    <cellStyle name="Título 3 4 6 2 3" xfId="15990"/>
    <cellStyle name="Título 3 4 6 2 4" xfId="15991"/>
    <cellStyle name="Título 3 4 6 2 5" xfId="15992"/>
    <cellStyle name="Título 3 4 6 2 6" xfId="15993"/>
    <cellStyle name="Título 3 4 6 2 7" xfId="15994"/>
    <cellStyle name="Título 3 4 6 3" xfId="15995"/>
    <cellStyle name="Título 3 4 6 3 2" xfId="15996"/>
    <cellStyle name="Título 3 4 6 4" xfId="15997"/>
    <cellStyle name="Título 3 4 6 5" xfId="15998"/>
    <cellStyle name="Título 3 4 6 6" xfId="15999"/>
    <cellStyle name="Título 3 4 6 7" xfId="16000"/>
    <cellStyle name="Título 3 4 6 8" xfId="16001"/>
    <cellStyle name="Título 3 4 7" xfId="16002"/>
    <cellStyle name="Título 3 4 7 2" xfId="16003"/>
    <cellStyle name="Título 3 4 7 2 2" xfId="16004"/>
    <cellStyle name="Título 3 4 7 2 2 2" xfId="16005"/>
    <cellStyle name="Título 3 4 7 2 3" xfId="16006"/>
    <cellStyle name="Título 3 4 7 2 4" xfId="16007"/>
    <cellStyle name="Título 3 4 7 2 5" xfId="16008"/>
    <cellStyle name="Título 3 4 7 2 6" xfId="16009"/>
    <cellStyle name="Título 3 4 7 2 7" xfId="16010"/>
    <cellStyle name="Título 3 4 7 3" xfId="16011"/>
    <cellStyle name="Título 3 4 7 3 2" xfId="16012"/>
    <cellStyle name="Título 3 4 7 4" xfId="16013"/>
    <cellStyle name="Título 3 4 7 5" xfId="16014"/>
    <cellStyle name="Título 3 4 7 6" xfId="16015"/>
    <cellStyle name="Título 3 4 7 7" xfId="16016"/>
    <cellStyle name="Título 3 4 7 8" xfId="16017"/>
    <cellStyle name="Título 3 4 8" xfId="16018"/>
    <cellStyle name="Título 3 4 8 2" xfId="16019"/>
    <cellStyle name="Título 3 4 9" xfId="16020"/>
    <cellStyle name="Título 3 5" xfId="16021"/>
    <cellStyle name="Título 3 5 10" xfId="16022"/>
    <cellStyle name="Título 3 5 11" xfId="16023"/>
    <cellStyle name="Título 3 5 12" xfId="16024"/>
    <cellStyle name="Título 3 5 13" xfId="16025"/>
    <cellStyle name="Título 3 5 2" xfId="16026"/>
    <cellStyle name="Título 3 5 2 2" xfId="16027"/>
    <cellStyle name="Título 3 5 2 2 2" xfId="16028"/>
    <cellStyle name="Título 3 5 2 2 2 2" xfId="16029"/>
    <cellStyle name="Título 3 5 2 2 3" xfId="16030"/>
    <cellStyle name="Título 3 5 2 2 4" xfId="16031"/>
    <cellStyle name="Título 3 5 2 2 5" xfId="16032"/>
    <cellStyle name="Título 3 5 2 2 6" xfId="16033"/>
    <cellStyle name="Título 3 5 2 2 7" xfId="16034"/>
    <cellStyle name="Título 3 5 2 3" xfId="16035"/>
    <cellStyle name="Título 3 5 2 3 2" xfId="16036"/>
    <cellStyle name="Título 3 5 2 4" xfId="16037"/>
    <cellStyle name="Título 3 5 2 5" xfId="16038"/>
    <cellStyle name="Título 3 5 2 6" xfId="16039"/>
    <cellStyle name="Título 3 5 2 7" xfId="16040"/>
    <cellStyle name="Título 3 5 2 8" xfId="16041"/>
    <cellStyle name="Título 3 5 3" xfId="16042"/>
    <cellStyle name="Título 3 5 3 2" xfId="16043"/>
    <cellStyle name="Título 3 5 3 2 2" xfId="16044"/>
    <cellStyle name="Título 3 5 3 2 2 2" xfId="16045"/>
    <cellStyle name="Título 3 5 3 2 3" xfId="16046"/>
    <cellStyle name="Título 3 5 3 2 4" xfId="16047"/>
    <cellStyle name="Título 3 5 3 2 5" xfId="16048"/>
    <cellStyle name="Título 3 5 3 2 6" xfId="16049"/>
    <cellStyle name="Título 3 5 3 2 7" xfId="16050"/>
    <cellStyle name="Título 3 5 3 3" xfId="16051"/>
    <cellStyle name="Título 3 5 3 3 2" xfId="16052"/>
    <cellStyle name="Título 3 5 3 4" xfId="16053"/>
    <cellStyle name="Título 3 5 3 5" xfId="16054"/>
    <cellStyle name="Título 3 5 3 6" xfId="16055"/>
    <cellStyle name="Título 3 5 3 7" xfId="16056"/>
    <cellStyle name="Título 3 5 3 8" xfId="16057"/>
    <cellStyle name="Título 3 5 4" xfId="16058"/>
    <cellStyle name="Título 3 5 4 2" xfId="16059"/>
    <cellStyle name="Título 3 5 4 2 2" xfId="16060"/>
    <cellStyle name="Título 3 5 4 2 2 2" xfId="16061"/>
    <cellStyle name="Título 3 5 4 2 3" xfId="16062"/>
    <cellStyle name="Título 3 5 4 2 4" xfId="16063"/>
    <cellStyle name="Título 3 5 4 2 5" xfId="16064"/>
    <cellStyle name="Título 3 5 4 2 6" xfId="16065"/>
    <cellStyle name="Título 3 5 4 2 7" xfId="16066"/>
    <cellStyle name="Título 3 5 4 3" xfId="16067"/>
    <cellStyle name="Título 3 5 4 3 2" xfId="16068"/>
    <cellStyle name="Título 3 5 4 4" xfId="16069"/>
    <cellStyle name="Título 3 5 4 5" xfId="16070"/>
    <cellStyle name="Título 3 5 4 6" xfId="16071"/>
    <cellStyle name="Título 3 5 4 7" xfId="16072"/>
    <cellStyle name="Título 3 5 4 8" xfId="16073"/>
    <cellStyle name="Título 3 5 5" xfId="16074"/>
    <cellStyle name="Título 3 5 5 2" xfId="16075"/>
    <cellStyle name="Título 3 5 5 2 2" xfId="16076"/>
    <cellStyle name="Título 3 5 5 2 2 2" xfId="16077"/>
    <cellStyle name="Título 3 5 5 2 3" xfId="16078"/>
    <cellStyle name="Título 3 5 5 2 4" xfId="16079"/>
    <cellStyle name="Título 3 5 5 2 5" xfId="16080"/>
    <cellStyle name="Título 3 5 5 2 6" xfId="16081"/>
    <cellStyle name="Título 3 5 5 2 7" xfId="16082"/>
    <cellStyle name="Título 3 5 5 3" xfId="16083"/>
    <cellStyle name="Título 3 5 5 3 2" xfId="16084"/>
    <cellStyle name="Título 3 5 5 4" xfId="16085"/>
    <cellStyle name="Título 3 5 5 5" xfId="16086"/>
    <cellStyle name="Título 3 5 5 6" xfId="16087"/>
    <cellStyle name="Título 3 5 5 7" xfId="16088"/>
    <cellStyle name="Título 3 5 5 8" xfId="16089"/>
    <cellStyle name="Título 3 5 6" xfId="16090"/>
    <cellStyle name="Título 3 5 6 2" xfId="16091"/>
    <cellStyle name="Título 3 5 6 2 2" xfId="16092"/>
    <cellStyle name="Título 3 5 6 2 2 2" xfId="16093"/>
    <cellStyle name="Título 3 5 6 2 3" xfId="16094"/>
    <cellStyle name="Título 3 5 6 2 4" xfId="16095"/>
    <cellStyle name="Título 3 5 6 2 5" xfId="16096"/>
    <cellStyle name="Título 3 5 6 2 6" xfId="16097"/>
    <cellStyle name="Título 3 5 6 2 7" xfId="16098"/>
    <cellStyle name="Título 3 5 6 3" xfId="16099"/>
    <cellStyle name="Título 3 5 6 3 2" xfId="16100"/>
    <cellStyle name="Título 3 5 6 4" xfId="16101"/>
    <cellStyle name="Título 3 5 6 5" xfId="16102"/>
    <cellStyle name="Título 3 5 6 6" xfId="16103"/>
    <cellStyle name="Título 3 5 6 7" xfId="16104"/>
    <cellStyle name="Título 3 5 6 8" xfId="16105"/>
    <cellStyle name="Título 3 5 7" xfId="16106"/>
    <cellStyle name="Título 3 5 7 2" xfId="16107"/>
    <cellStyle name="Título 3 5 7 2 2" xfId="16108"/>
    <cellStyle name="Título 3 5 7 2 2 2" xfId="16109"/>
    <cellStyle name="Título 3 5 7 2 3" xfId="16110"/>
    <cellStyle name="Título 3 5 7 2 4" xfId="16111"/>
    <cellStyle name="Título 3 5 7 2 5" xfId="16112"/>
    <cellStyle name="Título 3 5 7 2 6" xfId="16113"/>
    <cellStyle name="Título 3 5 7 2 7" xfId="16114"/>
    <cellStyle name="Título 3 5 7 3" xfId="16115"/>
    <cellStyle name="Título 3 5 7 3 2" xfId="16116"/>
    <cellStyle name="Título 3 5 7 4" xfId="16117"/>
    <cellStyle name="Título 3 5 7 5" xfId="16118"/>
    <cellStyle name="Título 3 5 7 6" xfId="16119"/>
    <cellStyle name="Título 3 5 7 7" xfId="16120"/>
    <cellStyle name="Título 3 5 7 8" xfId="16121"/>
    <cellStyle name="Título 3 5 8" xfId="16122"/>
    <cellStyle name="Título 3 5 8 2" xfId="16123"/>
    <cellStyle name="Título 3 5 9" xfId="16124"/>
    <cellStyle name="Título 3 6" xfId="16125"/>
    <cellStyle name="Título 3 6 10" xfId="16126"/>
    <cellStyle name="Título 3 6 11" xfId="16127"/>
    <cellStyle name="Título 3 6 12" xfId="16128"/>
    <cellStyle name="Título 3 6 13" xfId="16129"/>
    <cellStyle name="Título 3 6 2" xfId="16130"/>
    <cellStyle name="Título 3 6 2 2" xfId="16131"/>
    <cellStyle name="Título 3 6 2 2 2" xfId="16132"/>
    <cellStyle name="Título 3 6 2 2 2 2" xfId="16133"/>
    <cellStyle name="Título 3 6 2 2 3" xfId="16134"/>
    <cellStyle name="Título 3 6 2 2 4" xfId="16135"/>
    <cellStyle name="Título 3 6 2 2 5" xfId="16136"/>
    <cellStyle name="Título 3 6 2 2 6" xfId="16137"/>
    <cellStyle name="Título 3 6 2 2 7" xfId="16138"/>
    <cellStyle name="Título 3 6 2 3" xfId="16139"/>
    <cellStyle name="Título 3 6 2 3 2" xfId="16140"/>
    <cellStyle name="Título 3 6 2 4" xfId="16141"/>
    <cellStyle name="Título 3 6 2 5" xfId="16142"/>
    <cellStyle name="Título 3 6 2 6" xfId="16143"/>
    <cellStyle name="Título 3 6 2 7" xfId="16144"/>
    <cellStyle name="Título 3 6 2 8" xfId="16145"/>
    <cellStyle name="Título 3 6 3" xfId="16146"/>
    <cellStyle name="Título 3 6 3 2" xfId="16147"/>
    <cellStyle name="Título 3 6 3 2 2" xfId="16148"/>
    <cellStyle name="Título 3 6 3 2 2 2" xfId="16149"/>
    <cellStyle name="Título 3 6 3 2 3" xfId="16150"/>
    <cellStyle name="Título 3 6 3 2 4" xfId="16151"/>
    <cellStyle name="Título 3 6 3 2 5" xfId="16152"/>
    <cellStyle name="Título 3 6 3 2 6" xfId="16153"/>
    <cellStyle name="Título 3 6 3 2 7" xfId="16154"/>
    <cellStyle name="Título 3 6 3 3" xfId="16155"/>
    <cellStyle name="Título 3 6 3 3 2" xfId="16156"/>
    <cellStyle name="Título 3 6 3 4" xfId="16157"/>
    <cellStyle name="Título 3 6 3 5" xfId="16158"/>
    <cellStyle name="Título 3 6 3 6" xfId="16159"/>
    <cellStyle name="Título 3 6 3 7" xfId="16160"/>
    <cellStyle name="Título 3 6 3 8" xfId="16161"/>
    <cellStyle name="Título 3 6 4" xfId="16162"/>
    <cellStyle name="Título 3 6 4 2" xfId="16163"/>
    <cellStyle name="Título 3 6 4 2 2" xfId="16164"/>
    <cellStyle name="Título 3 6 4 2 2 2" xfId="16165"/>
    <cellStyle name="Título 3 6 4 2 3" xfId="16166"/>
    <cellStyle name="Título 3 6 4 2 4" xfId="16167"/>
    <cellStyle name="Título 3 6 4 2 5" xfId="16168"/>
    <cellStyle name="Título 3 6 4 2 6" xfId="16169"/>
    <cellStyle name="Título 3 6 4 2 7" xfId="16170"/>
    <cellStyle name="Título 3 6 4 3" xfId="16171"/>
    <cellStyle name="Título 3 6 4 3 2" xfId="16172"/>
    <cellStyle name="Título 3 6 4 4" xfId="16173"/>
    <cellStyle name="Título 3 6 4 5" xfId="16174"/>
    <cellStyle name="Título 3 6 4 6" xfId="16175"/>
    <cellStyle name="Título 3 6 4 7" xfId="16176"/>
    <cellStyle name="Título 3 6 4 8" xfId="16177"/>
    <cellStyle name="Título 3 6 5" xfId="16178"/>
    <cellStyle name="Título 3 6 5 2" xfId="16179"/>
    <cellStyle name="Título 3 6 5 2 2" xfId="16180"/>
    <cellStyle name="Título 3 6 5 2 2 2" xfId="16181"/>
    <cellStyle name="Título 3 6 5 2 3" xfId="16182"/>
    <cellStyle name="Título 3 6 5 2 4" xfId="16183"/>
    <cellStyle name="Título 3 6 5 2 5" xfId="16184"/>
    <cellStyle name="Título 3 6 5 2 6" xfId="16185"/>
    <cellStyle name="Título 3 6 5 2 7" xfId="16186"/>
    <cellStyle name="Título 3 6 5 3" xfId="16187"/>
    <cellStyle name="Título 3 6 5 3 2" xfId="16188"/>
    <cellStyle name="Título 3 6 5 4" xfId="16189"/>
    <cellStyle name="Título 3 6 5 5" xfId="16190"/>
    <cellStyle name="Título 3 6 5 6" xfId="16191"/>
    <cellStyle name="Título 3 6 5 7" xfId="16192"/>
    <cellStyle name="Título 3 6 5 8" xfId="16193"/>
    <cellStyle name="Título 3 6 6" xfId="16194"/>
    <cellStyle name="Título 3 6 6 2" xfId="16195"/>
    <cellStyle name="Título 3 6 6 2 2" xfId="16196"/>
    <cellStyle name="Título 3 6 6 2 2 2" xfId="16197"/>
    <cellStyle name="Título 3 6 6 2 3" xfId="16198"/>
    <cellStyle name="Título 3 6 6 2 4" xfId="16199"/>
    <cellStyle name="Título 3 6 6 2 5" xfId="16200"/>
    <cellStyle name="Título 3 6 6 2 6" xfId="16201"/>
    <cellStyle name="Título 3 6 6 2 7" xfId="16202"/>
    <cellStyle name="Título 3 6 6 3" xfId="16203"/>
    <cellStyle name="Título 3 6 6 3 2" xfId="16204"/>
    <cellStyle name="Título 3 6 6 4" xfId="16205"/>
    <cellStyle name="Título 3 6 6 5" xfId="16206"/>
    <cellStyle name="Título 3 6 6 6" xfId="16207"/>
    <cellStyle name="Título 3 6 6 7" xfId="16208"/>
    <cellStyle name="Título 3 6 6 8" xfId="16209"/>
    <cellStyle name="Título 3 6 7" xfId="16210"/>
    <cellStyle name="Título 3 6 7 2" xfId="16211"/>
    <cellStyle name="Título 3 6 7 2 2" xfId="16212"/>
    <cellStyle name="Título 3 6 7 2 2 2" xfId="16213"/>
    <cellStyle name="Título 3 6 7 2 3" xfId="16214"/>
    <cellStyle name="Título 3 6 7 2 4" xfId="16215"/>
    <cellStyle name="Título 3 6 7 2 5" xfId="16216"/>
    <cellStyle name="Título 3 6 7 2 6" xfId="16217"/>
    <cellStyle name="Título 3 6 7 2 7" xfId="16218"/>
    <cellStyle name="Título 3 6 7 3" xfId="16219"/>
    <cellStyle name="Título 3 6 7 3 2" xfId="16220"/>
    <cellStyle name="Título 3 6 7 4" xfId="16221"/>
    <cellStyle name="Título 3 6 7 5" xfId="16222"/>
    <cellStyle name="Título 3 6 7 6" xfId="16223"/>
    <cellStyle name="Título 3 6 7 7" xfId="16224"/>
    <cellStyle name="Título 3 6 7 8" xfId="16225"/>
    <cellStyle name="Título 3 6 8" xfId="16226"/>
    <cellStyle name="Título 3 6 8 2" xfId="16227"/>
    <cellStyle name="Título 3 6 9" xfId="16228"/>
    <cellStyle name="Título 3 7" xfId="16229"/>
    <cellStyle name="Título 3 7 10" xfId="16230"/>
    <cellStyle name="Título 3 7 11" xfId="16231"/>
    <cellStyle name="Título 3 7 12" xfId="16232"/>
    <cellStyle name="Título 3 7 13" xfId="16233"/>
    <cellStyle name="Título 3 7 2" xfId="16234"/>
    <cellStyle name="Título 3 7 2 2" xfId="16235"/>
    <cellStyle name="Título 3 7 2 2 2" xfId="16236"/>
    <cellStyle name="Título 3 7 2 2 2 2" xfId="16237"/>
    <cellStyle name="Título 3 7 2 2 3" xfId="16238"/>
    <cellStyle name="Título 3 7 2 2 4" xfId="16239"/>
    <cellStyle name="Título 3 7 2 2 5" xfId="16240"/>
    <cellStyle name="Título 3 7 2 2 6" xfId="16241"/>
    <cellStyle name="Título 3 7 2 2 7" xfId="16242"/>
    <cellStyle name="Título 3 7 2 3" xfId="16243"/>
    <cellStyle name="Título 3 7 2 3 2" xfId="16244"/>
    <cellStyle name="Título 3 7 2 4" xfId="16245"/>
    <cellStyle name="Título 3 7 2 5" xfId="16246"/>
    <cellStyle name="Título 3 7 2 6" xfId="16247"/>
    <cellStyle name="Título 3 7 2 7" xfId="16248"/>
    <cellStyle name="Título 3 7 2 8" xfId="16249"/>
    <cellStyle name="Título 3 7 3" xfId="16250"/>
    <cellStyle name="Título 3 7 3 2" xfId="16251"/>
    <cellStyle name="Título 3 7 3 2 2" xfId="16252"/>
    <cellStyle name="Título 3 7 3 2 2 2" xfId="16253"/>
    <cellStyle name="Título 3 7 3 2 3" xfId="16254"/>
    <cellStyle name="Título 3 7 3 2 4" xfId="16255"/>
    <cellStyle name="Título 3 7 3 2 5" xfId="16256"/>
    <cellStyle name="Título 3 7 3 2 6" xfId="16257"/>
    <cellStyle name="Título 3 7 3 2 7" xfId="16258"/>
    <cellStyle name="Título 3 7 3 3" xfId="16259"/>
    <cellStyle name="Título 3 7 3 3 2" xfId="16260"/>
    <cellStyle name="Título 3 7 3 4" xfId="16261"/>
    <cellStyle name="Título 3 7 3 5" xfId="16262"/>
    <cellStyle name="Título 3 7 3 6" xfId="16263"/>
    <cellStyle name="Título 3 7 3 7" xfId="16264"/>
    <cellStyle name="Título 3 7 3 8" xfId="16265"/>
    <cellStyle name="Título 3 7 4" xfId="16266"/>
    <cellStyle name="Título 3 7 4 2" xfId="16267"/>
    <cellStyle name="Título 3 7 4 2 2" xfId="16268"/>
    <cellStyle name="Título 3 7 4 2 2 2" xfId="16269"/>
    <cellStyle name="Título 3 7 4 2 3" xfId="16270"/>
    <cellStyle name="Título 3 7 4 2 4" xfId="16271"/>
    <cellStyle name="Título 3 7 4 2 5" xfId="16272"/>
    <cellStyle name="Título 3 7 4 2 6" xfId="16273"/>
    <cellStyle name="Título 3 7 4 2 7" xfId="16274"/>
    <cellStyle name="Título 3 7 4 3" xfId="16275"/>
    <cellStyle name="Título 3 7 4 3 2" xfId="16276"/>
    <cellStyle name="Título 3 7 4 4" xfId="16277"/>
    <cellStyle name="Título 3 7 4 5" xfId="16278"/>
    <cellStyle name="Título 3 7 4 6" xfId="16279"/>
    <cellStyle name="Título 3 7 4 7" xfId="16280"/>
    <cellStyle name="Título 3 7 4 8" xfId="16281"/>
    <cellStyle name="Título 3 7 5" xfId="16282"/>
    <cellStyle name="Título 3 7 5 2" xfId="16283"/>
    <cellStyle name="Título 3 7 5 2 2" xfId="16284"/>
    <cellStyle name="Título 3 7 5 2 2 2" xfId="16285"/>
    <cellStyle name="Título 3 7 5 2 3" xfId="16286"/>
    <cellStyle name="Título 3 7 5 2 4" xfId="16287"/>
    <cellStyle name="Título 3 7 5 2 5" xfId="16288"/>
    <cellStyle name="Título 3 7 5 2 6" xfId="16289"/>
    <cellStyle name="Título 3 7 5 2 7" xfId="16290"/>
    <cellStyle name="Título 3 7 5 3" xfId="16291"/>
    <cellStyle name="Título 3 7 5 3 2" xfId="16292"/>
    <cellStyle name="Título 3 7 5 4" xfId="16293"/>
    <cellStyle name="Título 3 7 5 5" xfId="16294"/>
    <cellStyle name="Título 3 7 5 6" xfId="16295"/>
    <cellStyle name="Título 3 7 5 7" xfId="16296"/>
    <cellStyle name="Título 3 7 5 8" xfId="16297"/>
    <cellStyle name="Título 3 7 6" xfId="16298"/>
    <cellStyle name="Título 3 7 6 2" xfId="16299"/>
    <cellStyle name="Título 3 7 6 2 2" xfId="16300"/>
    <cellStyle name="Título 3 7 6 2 2 2" xfId="16301"/>
    <cellStyle name="Título 3 7 6 2 3" xfId="16302"/>
    <cellStyle name="Título 3 7 6 2 4" xfId="16303"/>
    <cellStyle name="Título 3 7 6 2 5" xfId="16304"/>
    <cellStyle name="Título 3 7 6 2 6" xfId="16305"/>
    <cellStyle name="Título 3 7 6 2 7" xfId="16306"/>
    <cellStyle name="Título 3 7 6 3" xfId="16307"/>
    <cellStyle name="Título 3 7 6 3 2" xfId="16308"/>
    <cellStyle name="Título 3 7 6 4" xfId="16309"/>
    <cellStyle name="Título 3 7 6 5" xfId="16310"/>
    <cellStyle name="Título 3 7 6 6" xfId="16311"/>
    <cellStyle name="Título 3 7 6 7" xfId="16312"/>
    <cellStyle name="Título 3 7 6 8" xfId="16313"/>
    <cellStyle name="Título 3 7 7" xfId="16314"/>
    <cellStyle name="Título 3 7 7 2" xfId="16315"/>
    <cellStyle name="Título 3 7 7 2 2" xfId="16316"/>
    <cellStyle name="Título 3 7 7 2 2 2" xfId="16317"/>
    <cellStyle name="Título 3 7 7 2 3" xfId="16318"/>
    <cellStyle name="Título 3 7 7 2 4" xfId="16319"/>
    <cellStyle name="Título 3 7 7 2 5" xfId="16320"/>
    <cellStyle name="Título 3 7 7 2 6" xfId="16321"/>
    <cellStyle name="Título 3 7 7 2 7" xfId="16322"/>
    <cellStyle name="Título 3 7 7 3" xfId="16323"/>
    <cellStyle name="Título 3 7 7 3 2" xfId="16324"/>
    <cellStyle name="Título 3 7 7 4" xfId="16325"/>
    <cellStyle name="Título 3 7 7 5" xfId="16326"/>
    <cellStyle name="Título 3 7 7 6" xfId="16327"/>
    <cellStyle name="Título 3 7 7 7" xfId="16328"/>
    <cellStyle name="Título 3 7 7 8" xfId="16329"/>
    <cellStyle name="Título 3 7 8" xfId="16330"/>
    <cellStyle name="Título 3 7 8 2" xfId="16331"/>
    <cellStyle name="Título 3 7 9" xfId="16332"/>
    <cellStyle name="Título 3 8" xfId="16333"/>
    <cellStyle name="Título 3 8 2" xfId="16334"/>
    <cellStyle name="Título 3 8 2 2" xfId="16335"/>
    <cellStyle name="Título 3 8 2 2 2" xfId="16336"/>
    <cellStyle name="Título 3 8 2 3" xfId="16337"/>
    <cellStyle name="Título 3 8 2 4" xfId="16338"/>
    <cellStyle name="Título 3 8 2 5" xfId="16339"/>
    <cellStyle name="Título 3 8 2 6" xfId="16340"/>
    <cellStyle name="Título 3 8 2 7" xfId="16341"/>
    <cellStyle name="Título 3 8 3" xfId="16342"/>
    <cellStyle name="Título 3 8 3 2" xfId="16343"/>
    <cellStyle name="Título 3 8 4" xfId="16344"/>
    <cellStyle name="Título 3 8 5" xfId="16345"/>
    <cellStyle name="Título 3 8 6" xfId="16346"/>
    <cellStyle name="Título 3 8 7" xfId="16347"/>
    <cellStyle name="Título 3 8 8" xfId="16348"/>
    <cellStyle name="Título 3 9" xfId="16349"/>
    <cellStyle name="Título 3 9 2" xfId="16350"/>
    <cellStyle name="Título 3 9 2 2" xfId="16351"/>
    <cellStyle name="Título 3 9 2 2 2" xfId="16352"/>
    <cellStyle name="Título 3 9 2 3" xfId="16353"/>
    <cellStyle name="Título 3 9 2 4" xfId="16354"/>
    <cellStyle name="Título 3 9 2 5" xfId="16355"/>
    <cellStyle name="Título 3 9 2 6" xfId="16356"/>
    <cellStyle name="Título 3 9 2 7" xfId="16357"/>
    <cellStyle name="Título 3 9 3" xfId="16358"/>
    <cellStyle name="Título 3 9 3 2" xfId="16359"/>
    <cellStyle name="Título 3 9 4" xfId="16360"/>
    <cellStyle name="Título 3 9 5" xfId="16361"/>
    <cellStyle name="Título 3 9 6" xfId="16362"/>
    <cellStyle name="Título 3 9 7" xfId="16363"/>
    <cellStyle name="Título 3 9 8" xfId="16364"/>
    <cellStyle name="Título 3_ELEC FOR BARRY" xfId="16365"/>
    <cellStyle name="Título 4" xfId="16366"/>
    <cellStyle name="Título 4 2" xfId="16367"/>
    <cellStyle name="Título 4 3" xfId="16368"/>
    <cellStyle name="Título 4 4" xfId="16369"/>
    <cellStyle name="Título 5" xfId="16370"/>
    <cellStyle name="Título_20100313 TRO EDS ELECTRICAL B R0" xfId="16371"/>
    <cellStyle name="Total 10" xfId="16372"/>
    <cellStyle name="Total 10 2" xfId="16373"/>
    <cellStyle name="Total 10 2 10" xfId="16374"/>
    <cellStyle name="Total 10 2 11" xfId="16375"/>
    <cellStyle name="Total 10 2 2" xfId="16376"/>
    <cellStyle name="Total 10 2 2 10" xfId="16377"/>
    <cellStyle name="Total 10 2 2 2" xfId="16378"/>
    <cellStyle name="Total 10 2 2 3" xfId="16379"/>
    <cellStyle name="Total 10 2 2 4" xfId="16380"/>
    <cellStyle name="Total 10 2 2 5" xfId="16381"/>
    <cellStyle name="Total 10 2 2 6" xfId="16382"/>
    <cellStyle name="Total 10 2 2 7" xfId="16383"/>
    <cellStyle name="Total 10 2 2 8" xfId="16384"/>
    <cellStyle name="Total 10 2 2 9" xfId="16385"/>
    <cellStyle name="Total 10 2 3" xfId="16386"/>
    <cellStyle name="Total 10 2 4" xfId="16387"/>
    <cellStyle name="Total 10 2 5" xfId="16388"/>
    <cellStyle name="Total 10 2 6" xfId="16389"/>
    <cellStyle name="Total 10 2 7" xfId="16390"/>
    <cellStyle name="Total 10 2 8" xfId="16391"/>
    <cellStyle name="Total 10 2 9" xfId="16392"/>
    <cellStyle name="Total 10 3" xfId="16393"/>
    <cellStyle name="Total 10 3 10" xfId="16394"/>
    <cellStyle name="Total 10 3 11" xfId="16395"/>
    <cellStyle name="Total 10 3 2" xfId="16396"/>
    <cellStyle name="Total 10 3 2 10" xfId="16397"/>
    <cellStyle name="Total 10 3 2 2" xfId="16398"/>
    <cellStyle name="Total 10 3 2 3" xfId="16399"/>
    <cellStyle name="Total 10 3 2 4" xfId="16400"/>
    <cellStyle name="Total 10 3 2 5" xfId="16401"/>
    <cellStyle name="Total 10 3 2 6" xfId="16402"/>
    <cellStyle name="Total 10 3 2 7" xfId="16403"/>
    <cellStyle name="Total 10 3 2 8" xfId="16404"/>
    <cellStyle name="Total 10 3 2 9" xfId="16405"/>
    <cellStyle name="Total 10 3 3" xfId="16406"/>
    <cellStyle name="Total 10 3 4" xfId="16407"/>
    <cellStyle name="Total 10 3 5" xfId="16408"/>
    <cellStyle name="Total 10 3 6" xfId="16409"/>
    <cellStyle name="Total 10 3 7" xfId="16410"/>
    <cellStyle name="Total 10 3 8" xfId="16411"/>
    <cellStyle name="Total 10 3 9" xfId="16412"/>
    <cellStyle name="Total 10 4" xfId="16413"/>
    <cellStyle name="Total 10 4 10" xfId="16414"/>
    <cellStyle name="Total 10 4 11" xfId="16415"/>
    <cellStyle name="Total 10 4 2" xfId="16416"/>
    <cellStyle name="Total 10 4 2 10" xfId="16417"/>
    <cellStyle name="Total 10 4 2 2" xfId="16418"/>
    <cellStyle name="Total 10 4 2 3" xfId="16419"/>
    <cellStyle name="Total 10 4 2 4" xfId="16420"/>
    <cellStyle name="Total 10 4 2 5" xfId="16421"/>
    <cellStyle name="Total 10 4 2 6" xfId="16422"/>
    <cellStyle name="Total 10 4 2 7" xfId="16423"/>
    <cellStyle name="Total 10 4 2 8" xfId="16424"/>
    <cellStyle name="Total 10 4 2 9" xfId="16425"/>
    <cellStyle name="Total 10 4 3" xfId="16426"/>
    <cellStyle name="Total 10 4 4" xfId="16427"/>
    <cellStyle name="Total 10 4 5" xfId="16428"/>
    <cellStyle name="Total 10 4 6" xfId="16429"/>
    <cellStyle name="Total 10 4 7" xfId="16430"/>
    <cellStyle name="Total 10 4 8" xfId="16431"/>
    <cellStyle name="Total 10 4 9" xfId="16432"/>
    <cellStyle name="Total 11" xfId="16433"/>
    <cellStyle name="Total 11 2" xfId="16434"/>
    <cellStyle name="Total 11 2 10" xfId="16435"/>
    <cellStyle name="Total 11 2 11" xfId="16436"/>
    <cellStyle name="Total 11 2 2" xfId="16437"/>
    <cellStyle name="Total 11 2 2 10" xfId="16438"/>
    <cellStyle name="Total 11 2 2 2" xfId="16439"/>
    <cellStyle name="Total 11 2 2 3" xfId="16440"/>
    <cellStyle name="Total 11 2 2 4" xfId="16441"/>
    <cellStyle name="Total 11 2 2 5" xfId="16442"/>
    <cellStyle name="Total 11 2 2 6" xfId="16443"/>
    <cellStyle name="Total 11 2 2 7" xfId="16444"/>
    <cellStyle name="Total 11 2 2 8" xfId="16445"/>
    <cellStyle name="Total 11 2 2 9" xfId="16446"/>
    <cellStyle name="Total 11 2 3" xfId="16447"/>
    <cellStyle name="Total 11 2 4" xfId="16448"/>
    <cellStyle name="Total 11 2 5" xfId="16449"/>
    <cellStyle name="Total 11 2 6" xfId="16450"/>
    <cellStyle name="Total 11 2 7" xfId="16451"/>
    <cellStyle name="Total 11 2 8" xfId="16452"/>
    <cellStyle name="Total 11 2 9" xfId="16453"/>
    <cellStyle name="Total 11 3" xfId="16454"/>
    <cellStyle name="Total 11 3 10" xfId="16455"/>
    <cellStyle name="Total 11 3 11" xfId="16456"/>
    <cellStyle name="Total 11 3 2" xfId="16457"/>
    <cellStyle name="Total 11 3 2 10" xfId="16458"/>
    <cellStyle name="Total 11 3 2 2" xfId="16459"/>
    <cellStyle name="Total 11 3 2 3" xfId="16460"/>
    <cellStyle name="Total 11 3 2 4" xfId="16461"/>
    <cellStyle name="Total 11 3 2 5" xfId="16462"/>
    <cellStyle name="Total 11 3 2 6" xfId="16463"/>
    <cellStyle name="Total 11 3 2 7" xfId="16464"/>
    <cellStyle name="Total 11 3 2 8" xfId="16465"/>
    <cellStyle name="Total 11 3 2 9" xfId="16466"/>
    <cellStyle name="Total 11 3 3" xfId="16467"/>
    <cellStyle name="Total 11 3 4" xfId="16468"/>
    <cellStyle name="Total 11 3 5" xfId="16469"/>
    <cellStyle name="Total 11 3 6" xfId="16470"/>
    <cellStyle name="Total 11 3 7" xfId="16471"/>
    <cellStyle name="Total 11 3 8" xfId="16472"/>
    <cellStyle name="Total 11 3 9" xfId="16473"/>
    <cellStyle name="Total 11 4" xfId="16474"/>
    <cellStyle name="Total 11 4 10" xfId="16475"/>
    <cellStyle name="Total 11 4 11" xfId="16476"/>
    <cellStyle name="Total 11 4 2" xfId="16477"/>
    <cellStyle name="Total 11 4 2 10" xfId="16478"/>
    <cellStyle name="Total 11 4 2 2" xfId="16479"/>
    <cellStyle name="Total 11 4 2 3" xfId="16480"/>
    <cellStyle name="Total 11 4 2 4" xfId="16481"/>
    <cellStyle name="Total 11 4 2 5" xfId="16482"/>
    <cellStyle name="Total 11 4 2 6" xfId="16483"/>
    <cellStyle name="Total 11 4 2 7" xfId="16484"/>
    <cellStyle name="Total 11 4 2 8" xfId="16485"/>
    <cellStyle name="Total 11 4 2 9" xfId="16486"/>
    <cellStyle name="Total 11 4 3" xfId="16487"/>
    <cellStyle name="Total 11 4 4" xfId="16488"/>
    <cellStyle name="Total 11 4 5" xfId="16489"/>
    <cellStyle name="Total 11 4 6" xfId="16490"/>
    <cellStyle name="Total 11 4 7" xfId="16491"/>
    <cellStyle name="Total 11 4 8" xfId="16492"/>
    <cellStyle name="Total 11 4 9" xfId="16493"/>
    <cellStyle name="Total 12" xfId="16494"/>
    <cellStyle name="Total 12 2" xfId="16495"/>
    <cellStyle name="Total 12 2 10" xfId="16496"/>
    <cellStyle name="Total 12 2 11" xfId="16497"/>
    <cellStyle name="Total 12 2 2" xfId="16498"/>
    <cellStyle name="Total 12 2 2 10" xfId="16499"/>
    <cellStyle name="Total 12 2 2 2" xfId="16500"/>
    <cellStyle name="Total 12 2 2 3" xfId="16501"/>
    <cellStyle name="Total 12 2 2 4" xfId="16502"/>
    <cellStyle name="Total 12 2 2 5" xfId="16503"/>
    <cellStyle name="Total 12 2 2 6" xfId="16504"/>
    <cellStyle name="Total 12 2 2 7" xfId="16505"/>
    <cellStyle name="Total 12 2 2 8" xfId="16506"/>
    <cellStyle name="Total 12 2 2 9" xfId="16507"/>
    <cellStyle name="Total 12 2 3" xfId="16508"/>
    <cellStyle name="Total 12 2 4" xfId="16509"/>
    <cellStyle name="Total 12 2 5" xfId="16510"/>
    <cellStyle name="Total 12 2 6" xfId="16511"/>
    <cellStyle name="Total 12 2 7" xfId="16512"/>
    <cellStyle name="Total 12 2 8" xfId="16513"/>
    <cellStyle name="Total 12 2 9" xfId="16514"/>
    <cellStyle name="Total 12 3" xfId="16515"/>
    <cellStyle name="Total 12 3 10" xfId="16516"/>
    <cellStyle name="Total 12 3 11" xfId="16517"/>
    <cellStyle name="Total 12 3 2" xfId="16518"/>
    <cellStyle name="Total 12 3 2 10" xfId="16519"/>
    <cellStyle name="Total 12 3 2 2" xfId="16520"/>
    <cellStyle name="Total 12 3 2 3" xfId="16521"/>
    <cellStyle name="Total 12 3 2 4" xfId="16522"/>
    <cellStyle name="Total 12 3 2 5" xfId="16523"/>
    <cellStyle name="Total 12 3 2 6" xfId="16524"/>
    <cellStyle name="Total 12 3 2 7" xfId="16525"/>
    <cellStyle name="Total 12 3 2 8" xfId="16526"/>
    <cellStyle name="Total 12 3 2 9" xfId="16527"/>
    <cellStyle name="Total 12 3 3" xfId="16528"/>
    <cellStyle name="Total 12 3 4" xfId="16529"/>
    <cellStyle name="Total 12 3 5" xfId="16530"/>
    <cellStyle name="Total 12 3 6" xfId="16531"/>
    <cellStyle name="Total 12 3 7" xfId="16532"/>
    <cellStyle name="Total 12 3 8" xfId="16533"/>
    <cellStyle name="Total 12 3 9" xfId="16534"/>
    <cellStyle name="Total 12 4" xfId="16535"/>
    <cellStyle name="Total 12 4 10" xfId="16536"/>
    <cellStyle name="Total 12 4 11" xfId="16537"/>
    <cellStyle name="Total 12 4 2" xfId="16538"/>
    <cellStyle name="Total 12 4 2 10" xfId="16539"/>
    <cellStyle name="Total 12 4 2 2" xfId="16540"/>
    <cellStyle name="Total 12 4 2 3" xfId="16541"/>
    <cellStyle name="Total 12 4 2 4" xfId="16542"/>
    <cellStyle name="Total 12 4 2 5" xfId="16543"/>
    <cellStyle name="Total 12 4 2 6" xfId="16544"/>
    <cellStyle name="Total 12 4 2 7" xfId="16545"/>
    <cellStyle name="Total 12 4 2 8" xfId="16546"/>
    <cellStyle name="Total 12 4 2 9" xfId="16547"/>
    <cellStyle name="Total 12 4 3" xfId="16548"/>
    <cellStyle name="Total 12 4 4" xfId="16549"/>
    <cellStyle name="Total 12 4 5" xfId="16550"/>
    <cellStyle name="Total 12 4 6" xfId="16551"/>
    <cellStyle name="Total 12 4 7" xfId="16552"/>
    <cellStyle name="Total 12 4 8" xfId="16553"/>
    <cellStyle name="Total 12 4 9" xfId="16554"/>
    <cellStyle name="Total 13" xfId="16555"/>
    <cellStyle name="Total 13 2" xfId="16556"/>
    <cellStyle name="Total 13 2 10" xfId="16557"/>
    <cellStyle name="Total 13 2 11" xfId="16558"/>
    <cellStyle name="Total 13 2 2" xfId="16559"/>
    <cellStyle name="Total 13 2 2 10" xfId="16560"/>
    <cellStyle name="Total 13 2 2 2" xfId="16561"/>
    <cellStyle name="Total 13 2 2 3" xfId="16562"/>
    <cellStyle name="Total 13 2 2 4" xfId="16563"/>
    <cellStyle name="Total 13 2 2 5" xfId="16564"/>
    <cellStyle name="Total 13 2 2 6" xfId="16565"/>
    <cellStyle name="Total 13 2 2 7" xfId="16566"/>
    <cellStyle name="Total 13 2 2 8" xfId="16567"/>
    <cellStyle name="Total 13 2 2 9" xfId="16568"/>
    <cellStyle name="Total 13 2 3" xfId="16569"/>
    <cellStyle name="Total 13 2 4" xfId="16570"/>
    <cellStyle name="Total 13 2 5" xfId="16571"/>
    <cellStyle name="Total 13 2 6" xfId="16572"/>
    <cellStyle name="Total 13 2 7" xfId="16573"/>
    <cellStyle name="Total 13 2 8" xfId="16574"/>
    <cellStyle name="Total 13 2 9" xfId="16575"/>
    <cellStyle name="Total 13 3" xfId="16576"/>
    <cellStyle name="Total 13 3 10" xfId="16577"/>
    <cellStyle name="Total 13 3 11" xfId="16578"/>
    <cellStyle name="Total 13 3 2" xfId="16579"/>
    <cellStyle name="Total 13 3 2 10" xfId="16580"/>
    <cellStyle name="Total 13 3 2 2" xfId="16581"/>
    <cellStyle name="Total 13 3 2 3" xfId="16582"/>
    <cellStyle name="Total 13 3 2 4" xfId="16583"/>
    <cellStyle name="Total 13 3 2 5" xfId="16584"/>
    <cellStyle name="Total 13 3 2 6" xfId="16585"/>
    <cellStyle name="Total 13 3 2 7" xfId="16586"/>
    <cellStyle name="Total 13 3 2 8" xfId="16587"/>
    <cellStyle name="Total 13 3 2 9" xfId="16588"/>
    <cellStyle name="Total 13 3 3" xfId="16589"/>
    <cellStyle name="Total 13 3 4" xfId="16590"/>
    <cellStyle name="Total 13 3 5" xfId="16591"/>
    <cellStyle name="Total 13 3 6" xfId="16592"/>
    <cellStyle name="Total 13 3 7" xfId="16593"/>
    <cellStyle name="Total 13 3 8" xfId="16594"/>
    <cellStyle name="Total 13 3 9" xfId="16595"/>
    <cellStyle name="Total 2" xfId="16596"/>
    <cellStyle name="Total 2 10" xfId="16597"/>
    <cellStyle name="Total 2 11" xfId="16598"/>
    <cellStyle name="Total 2 2" xfId="16599"/>
    <cellStyle name="Total 2 2 10" xfId="16600"/>
    <cellStyle name="Total 2 2 11" xfId="16601"/>
    <cellStyle name="Total 2 2 12" xfId="16602"/>
    <cellStyle name="Total 2 2 2" xfId="16603"/>
    <cellStyle name="Total 2 2 2 10" xfId="16604"/>
    <cellStyle name="Total 2 2 2 2" xfId="16605"/>
    <cellStyle name="Total 2 2 2 2 2" xfId="16606"/>
    <cellStyle name="Total 2 2 2 3" xfId="16607"/>
    <cellStyle name="Total 2 2 2 4" xfId="16608"/>
    <cellStyle name="Total 2 2 2 5" xfId="16609"/>
    <cellStyle name="Total 2 2 2 6" xfId="16610"/>
    <cellStyle name="Total 2 2 2 7" xfId="16611"/>
    <cellStyle name="Total 2 2 2 8" xfId="16612"/>
    <cellStyle name="Total 2 2 2 9" xfId="16613"/>
    <cellStyle name="Total 2 2 3" xfId="16614"/>
    <cellStyle name="Total 2 2 3 2" xfId="16615"/>
    <cellStyle name="Total 2 2 3 2 2" xfId="16616"/>
    <cellStyle name="Total 2 2 3 3" xfId="16617"/>
    <cellStyle name="Total 2 2 4" xfId="16618"/>
    <cellStyle name="Total 2 2 4 2" xfId="16619"/>
    <cellStyle name="Total 2 2 5" xfId="16620"/>
    <cellStyle name="Total 2 2 6" xfId="16621"/>
    <cellStyle name="Total 2 2 7" xfId="16622"/>
    <cellStyle name="Total 2 2 8" xfId="16623"/>
    <cellStyle name="Total 2 2 9" xfId="16624"/>
    <cellStyle name="Total 2 3" xfId="16625"/>
    <cellStyle name="Total 2 3 10" xfId="16626"/>
    <cellStyle name="Total 2 3 11" xfId="16627"/>
    <cellStyle name="Total 2 3 2" xfId="16628"/>
    <cellStyle name="Total 2 3 2 10" xfId="16629"/>
    <cellStyle name="Total 2 3 2 2" xfId="16630"/>
    <cellStyle name="Total 2 3 2 2 2" xfId="16631"/>
    <cellStyle name="Total 2 3 2 3" xfId="16632"/>
    <cellStyle name="Total 2 3 2 4" xfId="16633"/>
    <cellStyle name="Total 2 3 2 5" xfId="16634"/>
    <cellStyle name="Total 2 3 2 6" xfId="16635"/>
    <cellStyle name="Total 2 3 2 7" xfId="16636"/>
    <cellStyle name="Total 2 3 2 8" xfId="16637"/>
    <cellStyle name="Total 2 3 2 9" xfId="16638"/>
    <cellStyle name="Total 2 3 3" xfId="16639"/>
    <cellStyle name="Total 2 3 3 2" xfId="16640"/>
    <cellStyle name="Total 2 3 4" xfId="16641"/>
    <cellStyle name="Total 2 3 5" xfId="16642"/>
    <cellStyle name="Total 2 3 6" xfId="16643"/>
    <cellStyle name="Total 2 3 7" xfId="16644"/>
    <cellStyle name="Total 2 3 8" xfId="16645"/>
    <cellStyle name="Total 2 3 9" xfId="16646"/>
    <cellStyle name="Total 2 4" xfId="16647"/>
    <cellStyle name="Total 2 4 10" xfId="16648"/>
    <cellStyle name="Total 2 4 2" xfId="16649"/>
    <cellStyle name="Total 2 4 2 2" xfId="16650"/>
    <cellStyle name="Total 2 4 3" xfId="16651"/>
    <cellStyle name="Total 2 4 4" xfId="16652"/>
    <cellStyle name="Total 2 4 5" xfId="16653"/>
    <cellStyle name="Total 2 4 6" xfId="16654"/>
    <cellStyle name="Total 2 4 7" xfId="16655"/>
    <cellStyle name="Total 2 4 8" xfId="16656"/>
    <cellStyle name="Total 2 4 9" xfId="16657"/>
    <cellStyle name="Total 2 5" xfId="16658"/>
    <cellStyle name="Total 2 5 2" xfId="16659"/>
    <cellStyle name="Total 2 6" xfId="16660"/>
    <cellStyle name="Total 2 7" xfId="16661"/>
    <cellStyle name="Total 2 8" xfId="16662"/>
    <cellStyle name="Total 2 9" xfId="16663"/>
    <cellStyle name="Total 2_Pad 110 Estimate - DBM Check" xfId="16664"/>
    <cellStyle name="Total 3" xfId="16665"/>
    <cellStyle name="Total 3 10" xfId="16666"/>
    <cellStyle name="Total 3 11" xfId="16667"/>
    <cellStyle name="Total 3 12" xfId="16668"/>
    <cellStyle name="Total 3 13" xfId="16669"/>
    <cellStyle name="Total 3 2" xfId="16670"/>
    <cellStyle name="Total 3 2 10" xfId="16671"/>
    <cellStyle name="Total 3 2 11" xfId="16672"/>
    <cellStyle name="Total 3 2 2" xfId="16673"/>
    <cellStyle name="Total 3 2 2 10" xfId="16674"/>
    <cellStyle name="Total 3 2 2 2" xfId="16675"/>
    <cellStyle name="Total 3 2 2 3" xfId="16676"/>
    <cellStyle name="Total 3 2 2 4" xfId="16677"/>
    <cellStyle name="Total 3 2 2 5" xfId="16678"/>
    <cellStyle name="Total 3 2 2 6" xfId="16679"/>
    <cellStyle name="Total 3 2 2 7" xfId="16680"/>
    <cellStyle name="Total 3 2 2 8" xfId="16681"/>
    <cellStyle name="Total 3 2 2 9" xfId="16682"/>
    <cellStyle name="Total 3 2 3" xfId="16683"/>
    <cellStyle name="Total 3 2 4" xfId="16684"/>
    <cellStyle name="Total 3 2 5" xfId="16685"/>
    <cellStyle name="Total 3 2 6" xfId="16686"/>
    <cellStyle name="Total 3 2 7" xfId="16687"/>
    <cellStyle name="Total 3 2 8" xfId="16688"/>
    <cellStyle name="Total 3 2 9" xfId="16689"/>
    <cellStyle name="Total 3 3" xfId="16690"/>
    <cellStyle name="Total 3 3 10" xfId="16691"/>
    <cellStyle name="Total 3 3 11" xfId="16692"/>
    <cellStyle name="Total 3 3 2" xfId="16693"/>
    <cellStyle name="Total 3 3 2 10" xfId="16694"/>
    <cellStyle name="Total 3 3 2 2" xfId="16695"/>
    <cellStyle name="Total 3 3 2 3" xfId="16696"/>
    <cellStyle name="Total 3 3 2 4" xfId="16697"/>
    <cellStyle name="Total 3 3 2 5" xfId="16698"/>
    <cellStyle name="Total 3 3 2 6" xfId="16699"/>
    <cellStyle name="Total 3 3 2 7" xfId="16700"/>
    <cellStyle name="Total 3 3 2 8" xfId="16701"/>
    <cellStyle name="Total 3 3 2 9" xfId="16702"/>
    <cellStyle name="Total 3 3 3" xfId="16703"/>
    <cellStyle name="Total 3 3 4" xfId="16704"/>
    <cellStyle name="Total 3 3 5" xfId="16705"/>
    <cellStyle name="Total 3 3 6" xfId="16706"/>
    <cellStyle name="Total 3 3 7" xfId="16707"/>
    <cellStyle name="Total 3 3 8" xfId="16708"/>
    <cellStyle name="Total 3 3 9" xfId="16709"/>
    <cellStyle name="Total 3 4" xfId="16710"/>
    <cellStyle name="Total 3 4 10" xfId="16711"/>
    <cellStyle name="Total 3 4 2" xfId="16712"/>
    <cellStyle name="Total 3 4 3" xfId="16713"/>
    <cellStyle name="Total 3 4 4" xfId="16714"/>
    <cellStyle name="Total 3 4 5" xfId="16715"/>
    <cellStyle name="Total 3 4 6" xfId="16716"/>
    <cellStyle name="Total 3 4 7" xfId="16717"/>
    <cellStyle name="Total 3 4 8" xfId="16718"/>
    <cellStyle name="Total 3 4 9" xfId="16719"/>
    <cellStyle name="Total 3 5" xfId="16720"/>
    <cellStyle name="Total 3 6" xfId="16721"/>
    <cellStyle name="Total 3 7" xfId="16722"/>
    <cellStyle name="Total 3 8" xfId="16723"/>
    <cellStyle name="Total 3 9" xfId="16724"/>
    <cellStyle name="Total 3_Pad 110 Estimate - DBM Check" xfId="16725"/>
    <cellStyle name="Total 4" xfId="16726"/>
    <cellStyle name="Total 4 10" xfId="16727"/>
    <cellStyle name="Total 4 11" xfId="16728"/>
    <cellStyle name="Total 4 12" xfId="16729"/>
    <cellStyle name="Total 4 13" xfId="16730"/>
    <cellStyle name="Total 4 2" xfId="16731"/>
    <cellStyle name="Total 4 2 10" xfId="16732"/>
    <cellStyle name="Total 4 2 11" xfId="16733"/>
    <cellStyle name="Total 4 2 2" xfId="16734"/>
    <cellStyle name="Total 4 2 2 10" xfId="16735"/>
    <cellStyle name="Total 4 2 2 2" xfId="16736"/>
    <cellStyle name="Total 4 2 2 3" xfId="16737"/>
    <cellStyle name="Total 4 2 2 4" xfId="16738"/>
    <cellStyle name="Total 4 2 2 5" xfId="16739"/>
    <cellStyle name="Total 4 2 2 6" xfId="16740"/>
    <cellStyle name="Total 4 2 2 7" xfId="16741"/>
    <cellStyle name="Total 4 2 2 8" xfId="16742"/>
    <cellStyle name="Total 4 2 2 9" xfId="16743"/>
    <cellStyle name="Total 4 2 3" xfId="16744"/>
    <cellStyle name="Total 4 2 4" xfId="16745"/>
    <cellStyle name="Total 4 2 5" xfId="16746"/>
    <cellStyle name="Total 4 2 6" xfId="16747"/>
    <cellStyle name="Total 4 2 7" xfId="16748"/>
    <cellStyle name="Total 4 2 8" xfId="16749"/>
    <cellStyle name="Total 4 2 9" xfId="16750"/>
    <cellStyle name="Total 4 3" xfId="16751"/>
    <cellStyle name="Total 4 3 10" xfId="16752"/>
    <cellStyle name="Total 4 3 11" xfId="16753"/>
    <cellStyle name="Total 4 3 2" xfId="16754"/>
    <cellStyle name="Total 4 3 2 10" xfId="16755"/>
    <cellStyle name="Total 4 3 2 2" xfId="16756"/>
    <cellStyle name="Total 4 3 2 3" xfId="16757"/>
    <cellStyle name="Total 4 3 2 4" xfId="16758"/>
    <cellStyle name="Total 4 3 2 5" xfId="16759"/>
    <cellStyle name="Total 4 3 2 6" xfId="16760"/>
    <cellStyle name="Total 4 3 2 7" xfId="16761"/>
    <cellStyle name="Total 4 3 2 8" xfId="16762"/>
    <cellStyle name="Total 4 3 2 9" xfId="16763"/>
    <cellStyle name="Total 4 3 3" xfId="16764"/>
    <cellStyle name="Total 4 3 4" xfId="16765"/>
    <cellStyle name="Total 4 3 5" xfId="16766"/>
    <cellStyle name="Total 4 3 6" xfId="16767"/>
    <cellStyle name="Total 4 3 7" xfId="16768"/>
    <cellStyle name="Total 4 3 8" xfId="16769"/>
    <cellStyle name="Total 4 3 9" xfId="16770"/>
    <cellStyle name="Total 4 4" xfId="16771"/>
    <cellStyle name="Total 4 4 10" xfId="16772"/>
    <cellStyle name="Total 4 4 2" xfId="16773"/>
    <cellStyle name="Total 4 4 3" xfId="16774"/>
    <cellStyle name="Total 4 4 4" xfId="16775"/>
    <cellStyle name="Total 4 4 5" xfId="16776"/>
    <cellStyle name="Total 4 4 6" xfId="16777"/>
    <cellStyle name="Total 4 4 7" xfId="16778"/>
    <cellStyle name="Total 4 4 8" xfId="16779"/>
    <cellStyle name="Total 4 4 9" xfId="16780"/>
    <cellStyle name="Total 4 5" xfId="16781"/>
    <cellStyle name="Total 4 6" xfId="16782"/>
    <cellStyle name="Total 4 7" xfId="16783"/>
    <cellStyle name="Total 4 8" xfId="16784"/>
    <cellStyle name="Total 4 9" xfId="16785"/>
    <cellStyle name="Total 4_Pad 110 Estimate - DBM Check" xfId="16786"/>
    <cellStyle name="Total 5" xfId="16787"/>
    <cellStyle name="Total 5 10" xfId="16788"/>
    <cellStyle name="Total 5 11" xfId="16789"/>
    <cellStyle name="Total 5 12" xfId="16790"/>
    <cellStyle name="Total 5 13" xfId="16791"/>
    <cellStyle name="Total 5 2" xfId="16792"/>
    <cellStyle name="Total 5 2 10" xfId="16793"/>
    <cellStyle name="Total 5 2 11" xfId="16794"/>
    <cellStyle name="Total 5 2 2" xfId="16795"/>
    <cellStyle name="Total 5 2 2 10" xfId="16796"/>
    <cellStyle name="Total 5 2 2 2" xfId="16797"/>
    <cellStyle name="Total 5 2 2 3" xfId="16798"/>
    <cellStyle name="Total 5 2 2 4" xfId="16799"/>
    <cellStyle name="Total 5 2 2 5" xfId="16800"/>
    <cellStyle name="Total 5 2 2 6" xfId="16801"/>
    <cellStyle name="Total 5 2 2 7" xfId="16802"/>
    <cellStyle name="Total 5 2 2 8" xfId="16803"/>
    <cellStyle name="Total 5 2 2 9" xfId="16804"/>
    <cellStyle name="Total 5 2 3" xfId="16805"/>
    <cellStyle name="Total 5 2 4" xfId="16806"/>
    <cellStyle name="Total 5 2 5" xfId="16807"/>
    <cellStyle name="Total 5 2 6" xfId="16808"/>
    <cellStyle name="Total 5 2 7" xfId="16809"/>
    <cellStyle name="Total 5 2 8" xfId="16810"/>
    <cellStyle name="Total 5 2 9" xfId="16811"/>
    <cellStyle name="Total 5 3" xfId="16812"/>
    <cellStyle name="Total 5 3 10" xfId="16813"/>
    <cellStyle name="Total 5 3 11" xfId="16814"/>
    <cellStyle name="Total 5 3 2" xfId="16815"/>
    <cellStyle name="Total 5 3 2 10" xfId="16816"/>
    <cellStyle name="Total 5 3 2 2" xfId="16817"/>
    <cellStyle name="Total 5 3 2 3" xfId="16818"/>
    <cellStyle name="Total 5 3 2 4" xfId="16819"/>
    <cellStyle name="Total 5 3 2 5" xfId="16820"/>
    <cellStyle name="Total 5 3 2 6" xfId="16821"/>
    <cellStyle name="Total 5 3 2 7" xfId="16822"/>
    <cellStyle name="Total 5 3 2 8" xfId="16823"/>
    <cellStyle name="Total 5 3 2 9" xfId="16824"/>
    <cellStyle name="Total 5 3 3" xfId="16825"/>
    <cellStyle name="Total 5 3 4" xfId="16826"/>
    <cellStyle name="Total 5 3 5" xfId="16827"/>
    <cellStyle name="Total 5 3 6" xfId="16828"/>
    <cellStyle name="Total 5 3 7" xfId="16829"/>
    <cellStyle name="Total 5 3 8" xfId="16830"/>
    <cellStyle name="Total 5 3 9" xfId="16831"/>
    <cellStyle name="Total 5 4" xfId="16832"/>
    <cellStyle name="Total 5 4 10" xfId="16833"/>
    <cellStyle name="Total 5 4 2" xfId="16834"/>
    <cellStyle name="Total 5 4 3" xfId="16835"/>
    <cellStyle name="Total 5 4 4" xfId="16836"/>
    <cellStyle name="Total 5 4 5" xfId="16837"/>
    <cellStyle name="Total 5 4 6" xfId="16838"/>
    <cellStyle name="Total 5 4 7" xfId="16839"/>
    <cellStyle name="Total 5 4 8" xfId="16840"/>
    <cellStyle name="Total 5 4 9" xfId="16841"/>
    <cellStyle name="Total 5 5" xfId="16842"/>
    <cellStyle name="Total 5 6" xfId="16843"/>
    <cellStyle name="Total 5 7" xfId="16844"/>
    <cellStyle name="Total 5 8" xfId="16845"/>
    <cellStyle name="Total 5 9" xfId="16846"/>
    <cellStyle name="Total 5_Pad 110 Estimate - DBM Check" xfId="16847"/>
    <cellStyle name="Total 6" xfId="16848"/>
    <cellStyle name="Total 6 10" xfId="16849"/>
    <cellStyle name="Total 6 11" xfId="16850"/>
    <cellStyle name="Total 6 12" xfId="16851"/>
    <cellStyle name="Total 6 13" xfId="16852"/>
    <cellStyle name="Total 6 2" xfId="16853"/>
    <cellStyle name="Total 6 2 10" xfId="16854"/>
    <cellStyle name="Total 6 2 11" xfId="16855"/>
    <cellStyle name="Total 6 2 2" xfId="16856"/>
    <cellStyle name="Total 6 2 2 10" xfId="16857"/>
    <cellStyle name="Total 6 2 2 2" xfId="16858"/>
    <cellStyle name="Total 6 2 2 3" xfId="16859"/>
    <cellStyle name="Total 6 2 2 4" xfId="16860"/>
    <cellStyle name="Total 6 2 2 5" xfId="16861"/>
    <cellStyle name="Total 6 2 2 6" xfId="16862"/>
    <cellStyle name="Total 6 2 2 7" xfId="16863"/>
    <cellStyle name="Total 6 2 2 8" xfId="16864"/>
    <cellStyle name="Total 6 2 2 9" xfId="16865"/>
    <cellStyle name="Total 6 2 3" xfId="16866"/>
    <cellStyle name="Total 6 2 4" xfId="16867"/>
    <cellStyle name="Total 6 2 5" xfId="16868"/>
    <cellStyle name="Total 6 2 6" xfId="16869"/>
    <cellStyle name="Total 6 2 7" xfId="16870"/>
    <cellStyle name="Total 6 2 8" xfId="16871"/>
    <cellStyle name="Total 6 2 9" xfId="16872"/>
    <cellStyle name="Total 6 3" xfId="16873"/>
    <cellStyle name="Total 6 3 10" xfId="16874"/>
    <cellStyle name="Total 6 3 11" xfId="16875"/>
    <cellStyle name="Total 6 3 2" xfId="16876"/>
    <cellStyle name="Total 6 3 2 10" xfId="16877"/>
    <cellStyle name="Total 6 3 2 2" xfId="16878"/>
    <cellStyle name="Total 6 3 2 3" xfId="16879"/>
    <cellStyle name="Total 6 3 2 4" xfId="16880"/>
    <cellStyle name="Total 6 3 2 5" xfId="16881"/>
    <cellStyle name="Total 6 3 2 6" xfId="16882"/>
    <cellStyle name="Total 6 3 2 7" xfId="16883"/>
    <cellStyle name="Total 6 3 2 8" xfId="16884"/>
    <cellStyle name="Total 6 3 2 9" xfId="16885"/>
    <cellStyle name="Total 6 3 3" xfId="16886"/>
    <cellStyle name="Total 6 3 4" xfId="16887"/>
    <cellStyle name="Total 6 3 5" xfId="16888"/>
    <cellStyle name="Total 6 3 6" xfId="16889"/>
    <cellStyle name="Total 6 3 7" xfId="16890"/>
    <cellStyle name="Total 6 3 8" xfId="16891"/>
    <cellStyle name="Total 6 3 9" xfId="16892"/>
    <cellStyle name="Total 6 4" xfId="16893"/>
    <cellStyle name="Total 6 4 10" xfId="16894"/>
    <cellStyle name="Total 6 4 2" xfId="16895"/>
    <cellStyle name="Total 6 4 3" xfId="16896"/>
    <cellStyle name="Total 6 4 4" xfId="16897"/>
    <cellStyle name="Total 6 4 5" xfId="16898"/>
    <cellStyle name="Total 6 4 6" xfId="16899"/>
    <cellStyle name="Total 6 4 7" xfId="16900"/>
    <cellStyle name="Total 6 4 8" xfId="16901"/>
    <cellStyle name="Total 6 4 9" xfId="16902"/>
    <cellStyle name="Total 6 5" xfId="16903"/>
    <cellStyle name="Total 6 6" xfId="16904"/>
    <cellStyle name="Total 6 7" xfId="16905"/>
    <cellStyle name="Total 6 8" xfId="16906"/>
    <cellStyle name="Total 6 9" xfId="16907"/>
    <cellStyle name="Total 6_Pad 110 Estimate - DBM Check" xfId="16908"/>
    <cellStyle name="Total 7" xfId="16909"/>
    <cellStyle name="Total 7 10" xfId="16910"/>
    <cellStyle name="Total 7 11" xfId="16911"/>
    <cellStyle name="Total 7 2" xfId="16912"/>
    <cellStyle name="Total 7 2 10" xfId="16913"/>
    <cellStyle name="Total 7 2 2" xfId="16914"/>
    <cellStyle name="Total 7 2 3" xfId="16915"/>
    <cellStyle name="Total 7 2 4" xfId="16916"/>
    <cellStyle name="Total 7 2 5" xfId="16917"/>
    <cellStyle name="Total 7 2 6" xfId="16918"/>
    <cellStyle name="Total 7 2 7" xfId="16919"/>
    <cellStyle name="Total 7 2 8" xfId="16920"/>
    <cellStyle name="Total 7 2 9" xfId="16921"/>
    <cellStyle name="Total 7 3" xfId="16922"/>
    <cellStyle name="Total 7 4" xfId="16923"/>
    <cellStyle name="Total 7 5" xfId="16924"/>
    <cellStyle name="Total 7 6" xfId="16925"/>
    <cellStyle name="Total 7 7" xfId="16926"/>
    <cellStyle name="Total 7 8" xfId="16927"/>
    <cellStyle name="Total 7 9" xfId="16928"/>
    <cellStyle name="Total 8" xfId="16929"/>
    <cellStyle name="Total 8 2" xfId="16930"/>
    <cellStyle name="Total 8 2 10" xfId="16931"/>
    <cellStyle name="Total 8 2 11" xfId="16932"/>
    <cellStyle name="Total 8 2 2" xfId="16933"/>
    <cellStyle name="Total 8 2 2 10" xfId="16934"/>
    <cellStyle name="Total 8 2 2 2" xfId="16935"/>
    <cellStyle name="Total 8 2 2 3" xfId="16936"/>
    <cellStyle name="Total 8 2 2 4" xfId="16937"/>
    <cellStyle name="Total 8 2 2 5" xfId="16938"/>
    <cellStyle name="Total 8 2 2 6" xfId="16939"/>
    <cellStyle name="Total 8 2 2 7" xfId="16940"/>
    <cellStyle name="Total 8 2 2 8" xfId="16941"/>
    <cellStyle name="Total 8 2 2 9" xfId="16942"/>
    <cellStyle name="Total 8 2 3" xfId="16943"/>
    <cellStyle name="Total 8 2 4" xfId="16944"/>
    <cellStyle name="Total 8 2 5" xfId="16945"/>
    <cellStyle name="Total 8 2 6" xfId="16946"/>
    <cellStyle name="Total 8 2 7" xfId="16947"/>
    <cellStyle name="Total 8 2 8" xfId="16948"/>
    <cellStyle name="Total 8 2 9" xfId="16949"/>
    <cellStyle name="Total 8 3" xfId="16950"/>
    <cellStyle name="Total 8 3 10" xfId="16951"/>
    <cellStyle name="Total 8 3 11" xfId="16952"/>
    <cellStyle name="Total 8 3 2" xfId="16953"/>
    <cellStyle name="Total 8 3 2 10" xfId="16954"/>
    <cellStyle name="Total 8 3 2 2" xfId="16955"/>
    <cellStyle name="Total 8 3 2 3" xfId="16956"/>
    <cellStyle name="Total 8 3 2 4" xfId="16957"/>
    <cellStyle name="Total 8 3 2 5" xfId="16958"/>
    <cellStyle name="Total 8 3 2 6" xfId="16959"/>
    <cellStyle name="Total 8 3 2 7" xfId="16960"/>
    <cellStyle name="Total 8 3 2 8" xfId="16961"/>
    <cellStyle name="Total 8 3 2 9" xfId="16962"/>
    <cellStyle name="Total 8 3 3" xfId="16963"/>
    <cellStyle name="Total 8 3 4" xfId="16964"/>
    <cellStyle name="Total 8 3 5" xfId="16965"/>
    <cellStyle name="Total 8 3 6" xfId="16966"/>
    <cellStyle name="Total 8 3 7" xfId="16967"/>
    <cellStyle name="Total 8 3 8" xfId="16968"/>
    <cellStyle name="Total 8 3 9" xfId="16969"/>
    <cellStyle name="Total 8 4" xfId="16970"/>
    <cellStyle name="Total 8 4 10" xfId="16971"/>
    <cellStyle name="Total 8 4 11" xfId="16972"/>
    <cellStyle name="Total 8 4 2" xfId="16973"/>
    <cellStyle name="Total 8 4 2 10" xfId="16974"/>
    <cellStyle name="Total 8 4 2 2" xfId="16975"/>
    <cellStyle name="Total 8 4 2 3" xfId="16976"/>
    <cellStyle name="Total 8 4 2 4" xfId="16977"/>
    <cellStyle name="Total 8 4 2 5" xfId="16978"/>
    <cellStyle name="Total 8 4 2 6" xfId="16979"/>
    <cellStyle name="Total 8 4 2 7" xfId="16980"/>
    <cellStyle name="Total 8 4 2 8" xfId="16981"/>
    <cellStyle name="Total 8 4 2 9" xfId="16982"/>
    <cellStyle name="Total 8 4 3" xfId="16983"/>
    <cellStyle name="Total 8 4 4" xfId="16984"/>
    <cellStyle name="Total 8 4 5" xfId="16985"/>
    <cellStyle name="Total 8 4 6" xfId="16986"/>
    <cellStyle name="Total 8 4 7" xfId="16987"/>
    <cellStyle name="Total 8 4 8" xfId="16988"/>
    <cellStyle name="Total 8 4 9" xfId="16989"/>
    <cellStyle name="Total 9" xfId="16990"/>
    <cellStyle name="Total 9 2" xfId="16991"/>
    <cellStyle name="Total 9 2 10" xfId="16992"/>
    <cellStyle name="Total 9 2 11" xfId="16993"/>
    <cellStyle name="Total 9 2 2" xfId="16994"/>
    <cellStyle name="Total 9 2 2 10" xfId="16995"/>
    <cellStyle name="Total 9 2 2 2" xfId="16996"/>
    <cellStyle name="Total 9 2 2 3" xfId="16997"/>
    <cellStyle name="Total 9 2 2 4" xfId="16998"/>
    <cellStyle name="Total 9 2 2 5" xfId="16999"/>
    <cellStyle name="Total 9 2 2 6" xfId="17000"/>
    <cellStyle name="Total 9 2 2 7" xfId="17001"/>
    <cellStyle name="Total 9 2 2 8" xfId="17002"/>
    <cellStyle name="Total 9 2 2 9" xfId="17003"/>
    <cellStyle name="Total 9 2 3" xfId="17004"/>
    <cellStyle name="Total 9 2 4" xfId="17005"/>
    <cellStyle name="Total 9 2 5" xfId="17006"/>
    <cellStyle name="Total 9 2 6" xfId="17007"/>
    <cellStyle name="Total 9 2 7" xfId="17008"/>
    <cellStyle name="Total 9 2 8" xfId="17009"/>
    <cellStyle name="Total 9 2 9" xfId="17010"/>
    <cellStyle name="Total 9 3" xfId="17011"/>
    <cellStyle name="Total 9 3 10" xfId="17012"/>
    <cellStyle name="Total 9 3 11" xfId="17013"/>
    <cellStyle name="Total 9 3 2" xfId="17014"/>
    <cellStyle name="Total 9 3 2 10" xfId="17015"/>
    <cellStyle name="Total 9 3 2 2" xfId="17016"/>
    <cellStyle name="Total 9 3 2 3" xfId="17017"/>
    <cellStyle name="Total 9 3 2 4" xfId="17018"/>
    <cellStyle name="Total 9 3 2 5" xfId="17019"/>
    <cellStyle name="Total 9 3 2 6" xfId="17020"/>
    <cellStyle name="Total 9 3 2 7" xfId="17021"/>
    <cellStyle name="Total 9 3 2 8" xfId="17022"/>
    <cellStyle name="Total 9 3 2 9" xfId="17023"/>
    <cellStyle name="Total 9 3 3" xfId="17024"/>
    <cellStyle name="Total 9 3 4" xfId="17025"/>
    <cellStyle name="Total 9 3 5" xfId="17026"/>
    <cellStyle name="Total 9 3 6" xfId="17027"/>
    <cellStyle name="Total 9 3 7" xfId="17028"/>
    <cellStyle name="Total 9 3 8" xfId="17029"/>
    <cellStyle name="Total 9 3 9" xfId="17030"/>
    <cellStyle name="Total 9 4" xfId="17031"/>
    <cellStyle name="Total 9 4 10" xfId="17032"/>
    <cellStyle name="Total 9 4 11" xfId="17033"/>
    <cellStyle name="Total 9 4 2" xfId="17034"/>
    <cellStyle name="Total 9 4 2 10" xfId="17035"/>
    <cellStyle name="Total 9 4 2 2" xfId="17036"/>
    <cellStyle name="Total 9 4 2 3" xfId="17037"/>
    <cellStyle name="Total 9 4 2 4" xfId="17038"/>
    <cellStyle name="Total 9 4 2 5" xfId="17039"/>
    <cellStyle name="Total 9 4 2 6" xfId="17040"/>
    <cellStyle name="Total 9 4 2 7" xfId="17041"/>
    <cellStyle name="Total 9 4 2 8" xfId="17042"/>
    <cellStyle name="Total 9 4 2 9" xfId="17043"/>
    <cellStyle name="Total 9 4 3" xfId="17044"/>
    <cellStyle name="Total 9 4 4" xfId="17045"/>
    <cellStyle name="Total 9 4 5" xfId="17046"/>
    <cellStyle name="Total 9 4 6" xfId="17047"/>
    <cellStyle name="Total 9 4 7" xfId="17048"/>
    <cellStyle name="Total 9 4 8" xfId="17049"/>
    <cellStyle name="Total 9 4 9" xfId="17050"/>
    <cellStyle name="Underline" xfId="17051"/>
    <cellStyle name="Underline 10" xfId="17052"/>
    <cellStyle name="Underline 11" xfId="17053"/>
    <cellStyle name="Underline 12" xfId="17054"/>
    <cellStyle name="Underline 13" xfId="17055"/>
    <cellStyle name="Underline 2" xfId="17056"/>
    <cellStyle name="Underline 2 10" xfId="17057"/>
    <cellStyle name="Underline 2 2" xfId="17058"/>
    <cellStyle name="Underline 2 3" xfId="17059"/>
    <cellStyle name="Underline 2 4" xfId="17060"/>
    <cellStyle name="Underline 2 5" xfId="17061"/>
    <cellStyle name="Underline 2 6" xfId="17062"/>
    <cellStyle name="Underline 2 7" xfId="17063"/>
    <cellStyle name="Underline 2 8" xfId="17064"/>
    <cellStyle name="Underline 2 9" xfId="17065"/>
    <cellStyle name="Underline 3" xfId="17066"/>
    <cellStyle name="Underline 4" xfId="17067"/>
    <cellStyle name="Underline 5" xfId="17068"/>
    <cellStyle name="Underline 6" xfId="17069"/>
    <cellStyle name="Underline 7" xfId="17070"/>
    <cellStyle name="Underline 8" xfId="17071"/>
    <cellStyle name="Underline 9" xfId="17072"/>
    <cellStyle name="Unp Comma [0]" xfId="17073"/>
    <cellStyle name="Unp Comma [0] 10" xfId="17074"/>
    <cellStyle name="Unp Comma [0] 2" xfId="17075"/>
    <cellStyle name="Unp Comma [0] 2 10" xfId="17076"/>
    <cellStyle name="Unp Comma [0] 2 11" xfId="17077"/>
    <cellStyle name="Unp Comma [0] 2 2" xfId="17078"/>
    <cellStyle name="Unp Comma [0] 2 2 10" xfId="17079"/>
    <cellStyle name="Unp Comma [0] 2 2 2" xfId="17080"/>
    <cellStyle name="Unp Comma [0] 2 2 3" xfId="17081"/>
    <cellStyle name="Unp Comma [0] 2 2 4" xfId="17082"/>
    <cellStyle name="Unp Comma [0] 2 2 5" xfId="17083"/>
    <cellStyle name="Unp Comma [0] 2 2 6" xfId="17084"/>
    <cellStyle name="Unp Comma [0] 2 2 7" xfId="17085"/>
    <cellStyle name="Unp Comma [0] 2 2 8" xfId="17086"/>
    <cellStyle name="Unp Comma [0] 2 2 9" xfId="17087"/>
    <cellStyle name="Unp Comma [0] 2 3" xfId="17088"/>
    <cellStyle name="Unp Comma [0] 2 3 2" xfId="17089"/>
    <cellStyle name="Unp Comma [0] 2 3 3" xfId="17090"/>
    <cellStyle name="Unp Comma [0] 2 4" xfId="17091"/>
    <cellStyle name="Unp Comma [0] 2 4 2" xfId="17092"/>
    <cellStyle name="Unp Comma [0] 2 5" xfId="17093"/>
    <cellStyle name="Unp Comma [0] 2 6" xfId="17094"/>
    <cellStyle name="Unp Comma [0] 2 7" xfId="17095"/>
    <cellStyle name="Unp Comma [0] 2 8" xfId="17096"/>
    <cellStyle name="Unp Comma [0] 2 9" xfId="17097"/>
    <cellStyle name="Unp Comma [0] 3" xfId="17098"/>
    <cellStyle name="Unp Comma [0] 3 10" xfId="17099"/>
    <cellStyle name="Unp Comma [0] 3 2" xfId="17100"/>
    <cellStyle name="Unp Comma [0] 3 2 2" xfId="17101"/>
    <cellStyle name="Unp Comma [0] 3 3" xfId="17102"/>
    <cellStyle name="Unp Comma [0] 3 4" xfId="17103"/>
    <cellStyle name="Unp Comma [0] 3 5" xfId="17104"/>
    <cellStyle name="Unp Comma [0] 3 6" xfId="17105"/>
    <cellStyle name="Unp Comma [0] 3 7" xfId="17106"/>
    <cellStyle name="Unp Comma [0] 3 8" xfId="17107"/>
    <cellStyle name="Unp Comma [0] 3 9" xfId="17108"/>
    <cellStyle name="Unp Comma [0] 4" xfId="17109"/>
    <cellStyle name="Unp Comma [0] 4 2" xfId="17110"/>
    <cellStyle name="Unp Comma [0] 4 3" xfId="17111"/>
    <cellStyle name="Unp Comma [0] 5" xfId="17112"/>
    <cellStyle name="Unp Comma [0] 5 2" xfId="17113"/>
    <cellStyle name="Unp Comma [0] 6" xfId="17114"/>
    <cellStyle name="Unp Comma [0] 7" xfId="17115"/>
    <cellStyle name="Unp Comma [0] 8" xfId="17116"/>
    <cellStyle name="Unp Comma [0] 9" xfId="17117"/>
    <cellStyle name="Unp comment" xfId="17118"/>
    <cellStyle name="Unp comment 10" xfId="17119"/>
    <cellStyle name="Unp comment 10 2" xfId="17120"/>
    <cellStyle name="Unp comment 11" xfId="17121"/>
    <cellStyle name="Unp comment 11 2" xfId="17122"/>
    <cellStyle name="Unp comment 12" xfId="17123"/>
    <cellStyle name="Unp comment 2" xfId="17124"/>
    <cellStyle name="Unp comment 2 10" xfId="17125"/>
    <cellStyle name="Unp comment 2 2" xfId="17126"/>
    <cellStyle name="Unp comment 2 2 2" xfId="17127"/>
    <cellStyle name="Unp comment 2 3" xfId="17128"/>
    <cellStyle name="Unp comment 2 3 2" xfId="17129"/>
    <cellStyle name="Unp comment 2 4" xfId="17130"/>
    <cellStyle name="Unp comment 2 4 2" xfId="17131"/>
    <cellStyle name="Unp comment 2 5" xfId="17132"/>
    <cellStyle name="Unp comment 2 5 2" xfId="17133"/>
    <cellStyle name="Unp comment 2 6" xfId="17134"/>
    <cellStyle name="Unp comment 2 6 2" xfId="17135"/>
    <cellStyle name="Unp comment 2 7" xfId="17136"/>
    <cellStyle name="Unp comment 2 7 2" xfId="17137"/>
    <cellStyle name="Unp comment 2 8" xfId="17138"/>
    <cellStyle name="Unp comment 2 8 2" xfId="17139"/>
    <cellStyle name="Unp comment 2 9" xfId="17140"/>
    <cellStyle name="Unp comment 2 9 2" xfId="17141"/>
    <cellStyle name="Unp comment 3" xfId="17142"/>
    <cellStyle name="Unp comment 3 2" xfId="17143"/>
    <cellStyle name="Unp comment 3 3" xfId="17144"/>
    <cellStyle name="Unp comment 4" xfId="17145"/>
    <cellStyle name="Unp comment 4 2" xfId="17146"/>
    <cellStyle name="Unp comment 5" xfId="17147"/>
    <cellStyle name="Unp comment 5 2" xfId="17148"/>
    <cellStyle name="Unp comment 6" xfId="17149"/>
    <cellStyle name="Unp comment 6 2" xfId="17150"/>
    <cellStyle name="Unp comment 7" xfId="17151"/>
    <cellStyle name="Unp comment 7 2" xfId="17152"/>
    <cellStyle name="Unp comment 8" xfId="17153"/>
    <cellStyle name="Unp comment 8 2" xfId="17154"/>
    <cellStyle name="Unp comment 9" xfId="17155"/>
    <cellStyle name="Unp comment 9 2" xfId="17156"/>
    <cellStyle name="Unp Fixed (1)" xfId="17157"/>
    <cellStyle name="Unp Fixed (1) 10" xfId="17158"/>
    <cellStyle name="Unp Fixed (1) 2" xfId="17159"/>
    <cellStyle name="Unp Fixed (1) 2 10" xfId="17160"/>
    <cellStyle name="Unp Fixed (1) 2 11" xfId="17161"/>
    <cellStyle name="Unp Fixed (1) 2 2" xfId="17162"/>
    <cellStyle name="Unp Fixed (1) 2 2 10" xfId="17163"/>
    <cellStyle name="Unp Fixed (1) 2 2 2" xfId="17164"/>
    <cellStyle name="Unp Fixed (1) 2 2 3" xfId="17165"/>
    <cellStyle name="Unp Fixed (1) 2 2 4" xfId="17166"/>
    <cellStyle name="Unp Fixed (1) 2 2 5" xfId="17167"/>
    <cellStyle name="Unp Fixed (1) 2 2 6" xfId="17168"/>
    <cellStyle name="Unp Fixed (1) 2 2 7" xfId="17169"/>
    <cellStyle name="Unp Fixed (1) 2 2 8" xfId="17170"/>
    <cellStyle name="Unp Fixed (1) 2 2 9" xfId="17171"/>
    <cellStyle name="Unp Fixed (1) 2 3" xfId="17172"/>
    <cellStyle name="Unp Fixed (1) 2 3 2" xfId="17173"/>
    <cellStyle name="Unp Fixed (1) 2 3 3" xfId="17174"/>
    <cellStyle name="Unp Fixed (1) 2 4" xfId="17175"/>
    <cellStyle name="Unp Fixed (1) 2 4 2" xfId="17176"/>
    <cellStyle name="Unp Fixed (1) 2 5" xfId="17177"/>
    <cellStyle name="Unp Fixed (1) 2 6" xfId="17178"/>
    <cellStyle name="Unp Fixed (1) 2 7" xfId="17179"/>
    <cellStyle name="Unp Fixed (1) 2 8" xfId="17180"/>
    <cellStyle name="Unp Fixed (1) 2 9" xfId="17181"/>
    <cellStyle name="Unp Fixed (1) 3" xfId="17182"/>
    <cellStyle name="Unp Fixed (1) 3 10" xfId="17183"/>
    <cellStyle name="Unp Fixed (1) 3 2" xfId="17184"/>
    <cellStyle name="Unp Fixed (1) 3 2 2" xfId="17185"/>
    <cellStyle name="Unp Fixed (1) 3 3" xfId="17186"/>
    <cellStyle name="Unp Fixed (1) 3 4" xfId="17187"/>
    <cellStyle name="Unp Fixed (1) 3 5" xfId="17188"/>
    <cellStyle name="Unp Fixed (1) 3 6" xfId="17189"/>
    <cellStyle name="Unp Fixed (1) 3 7" xfId="17190"/>
    <cellStyle name="Unp Fixed (1) 3 8" xfId="17191"/>
    <cellStyle name="Unp Fixed (1) 3 9" xfId="17192"/>
    <cellStyle name="Unp Fixed (1) 4" xfId="17193"/>
    <cellStyle name="Unp Fixed (1) 4 2" xfId="17194"/>
    <cellStyle name="Unp Fixed (1) 4 3" xfId="17195"/>
    <cellStyle name="Unp Fixed (1) 5" xfId="17196"/>
    <cellStyle name="Unp Fixed (1) 5 2" xfId="17197"/>
    <cellStyle name="Unp Fixed (1) 6" xfId="17198"/>
    <cellStyle name="Unp Fixed (1) 7" xfId="17199"/>
    <cellStyle name="Unp Fixed (1) 8" xfId="17200"/>
    <cellStyle name="Unp Fixed (1) 9" xfId="17201"/>
    <cellStyle name="Warning Text 10" xfId="17202"/>
    <cellStyle name="Warning Text 10 2" xfId="17203"/>
    <cellStyle name="Warning Text 10 3" xfId="17204"/>
    <cellStyle name="Warning Text 10 4" xfId="17205"/>
    <cellStyle name="Warning Text 11" xfId="17206"/>
    <cellStyle name="Warning Text 11 2" xfId="17207"/>
    <cellStyle name="Warning Text 11 3" xfId="17208"/>
    <cellStyle name="Warning Text 11 4" xfId="17209"/>
    <cellStyle name="Warning Text 12" xfId="17210"/>
    <cellStyle name="Warning Text 12 2" xfId="17211"/>
    <cellStyle name="Warning Text 12 3" xfId="17212"/>
    <cellStyle name="Warning Text 12 4" xfId="17213"/>
    <cellStyle name="Warning Text 13" xfId="17214"/>
    <cellStyle name="Warning Text 13 2" xfId="17215"/>
    <cellStyle name="Warning Text 13 3" xfId="17216"/>
    <cellStyle name="Warning Text 2" xfId="17217"/>
    <cellStyle name="Warning Text 2 2" xfId="17218"/>
    <cellStyle name="Warning Text 2 3" xfId="17219"/>
    <cellStyle name="Warning Text 2 4" xfId="17220"/>
    <cellStyle name="Warning Text 3" xfId="17221"/>
    <cellStyle name="Warning Text 3 2" xfId="17222"/>
    <cellStyle name="Warning Text 3 3" xfId="17223"/>
    <cellStyle name="Warning Text 4" xfId="17224"/>
    <cellStyle name="Warning Text 4 2" xfId="17225"/>
    <cellStyle name="Warning Text 4 3" xfId="17226"/>
    <cellStyle name="Warning Text 5" xfId="17227"/>
    <cellStyle name="Warning Text 5 2" xfId="17228"/>
    <cellStyle name="Warning Text 5 3" xfId="17229"/>
    <cellStyle name="Warning Text 6" xfId="17230"/>
    <cellStyle name="Warning Text 6 2" xfId="17231"/>
    <cellStyle name="Warning Text 6 3" xfId="17232"/>
    <cellStyle name="Warning Text 7" xfId="17233"/>
    <cellStyle name="Warning Text 8" xfId="17234"/>
    <cellStyle name="Warning Text 8 2" xfId="17235"/>
    <cellStyle name="Warning Text 8 3" xfId="17236"/>
    <cellStyle name="Warning Text 8 4" xfId="17237"/>
    <cellStyle name="Warning Text 9" xfId="17238"/>
    <cellStyle name="Warning Text 9 2" xfId="17239"/>
    <cellStyle name="Warning Text 9 3" xfId="17240"/>
    <cellStyle name="Warning Text 9 4" xfId="17241"/>
    <cellStyle name="千位分隔_EHT Estimate Rev E" xfId="17242"/>
    <cellStyle name="常规_SW Source and Composition" xfId="17243"/>
    <cellStyle name="桁区切り_OP4a_multi_pay_sch" xfId="17244"/>
    <cellStyle name="標準_BOQ07RGE paint equip" xfId="17245"/>
    <cellStyle name="货币_EHT Estimate Rev E" xfId="17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2</xdr:row>
      <xdr:rowOff>228600</xdr:rowOff>
    </xdr:from>
    <xdr:to>
      <xdr:col>9</xdr:col>
      <xdr:colOff>838200</xdr:colOff>
      <xdr:row>6</xdr:row>
      <xdr:rowOff>38100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6800850" y="619125"/>
          <a:ext cx="257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%20Projects\CE416030%20CNRL%20Kirby%20North,%20EDS%20Estimate\Reviews\Construction\Craft%20Laour%20Rate\20120506%20Standard%20Craft%20Labor%20Rates%20CLAC%20till%202012%20Sept%20for%20MJ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ineering\Project%20Controls\04045%20Estimating\VAR3%20PREP-SELECT%20PHASE%20ESTIMATE\Area%201400%20UT_OFF\KbaseReport_1400_All_25Jul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cobs\Projects\Moose%20Jaw\Michael\Default%20r1W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spenTech\Aspen%20Icarus%202004\ic_cache\Reporter\Templates\ProjectTempl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052\eng\ProjControls\Estimating\CE405200%20-%20Estimate%20Final\SE\Piping%20Bu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net.jacobs.com/Documents%20and%20Settings/Arch/Local%20Settings/Temporary%20Internet%20Files/Content.IE5/89IRKPER/58BB28%20-%20MAP%20Staff%20Forec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ineering\Project%20Controls\04045%20Estimating\VAR3%20PREP-SELECT%20PHASE%20ESTIMATE\Area%201300%20GT\KbaseReport_1300_All_24July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dziedzs\Local%20Settings\Temporary%20Internet%20Files\Content.Outlook\QP2K6Y4Y\Referance\OSUM%20MECHANICA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edzs\Local%20Settings\Temporary%20Internet%20Files\Content.Outlook\BJ50PYU7\20120407%20Module%20List%20with%20Detail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Documents\AspenTech\Shared%20Economic%20Evaluation%20V7.3.2\Reporter\Templates\ProjectTempla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edzs\Local%20Settings\Temporary%20Internet%20Files\Content.Outlook\QP2K6Y4Y\3-STANDARD_SUMMARY_Onshore_REV_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%20Projects\Suncor_TRO\Suncor_TRO_EDS\2_Estimate\00%20EDS%20Final%20Estimate\20100823%20w%20EDP7\Strutural%20Steel%20MTOs\Tare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w2k04\Shared\Documents%20and%20Settings\jf4782\My%20Documents\Conoco%20SAG%20D%20Phase%201%20Comparis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fs6\users1$\Documents%20and%20Settings\ghoshs\Desktop\SUR2-C00-00-000-GPN-0002%20-%20Rev.%2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y%20Documents\PETROCAN\LOAD%20LIST%20-%20CP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s3\root$\eas_support\pims%20models\garyville\garyville%20033000\Gar%20Assays%20Crud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IMS%20Models\Garyville\GXP2%20Rev3\Decision%20Makers'%20Meeting,%20November%2015,%20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hmhaas\58Z54100\SERVICES\COST\HOPSR\B4%20Manhour%20Loading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s3\root$\310\Alexander\MAP-Garyville%20Maj.%20Expan\_Estimate%20Summary\_OSBL%20EAST\REV%20C\OSBL%20EAST_Rev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alculation%20Folder/Stage%204%20Load%20list%20Calculations/Transfering%20St%204%20MCC%20to%20Stg%203/Copy%20of%20SC94-P-5000-1_R1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6571500\300\Estimating%20-%20Work\Estimating\6c-SGP-2002-CL3%20ESTIMATE\3.%20Construction\Indirects\SGP%20indirects%20CL3%20July%202002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049\Eng\Elec\Working\Design\Load%20List\EDS\SK-7-9-23-1-0001(ED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110\ProjCtrl\Estimating\FEED%20Estimate\Rev%200\Master%20Documents\PCOSI%20Wage%20Rates%20for%202008%20Ft%20MacMurray%20-%2010%20days%20on%204%20of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%20control\Project%20Control\COA%20&amp;%20Rules%20of%20Credit\SERP_Code_Of_Accounts_Log_Curr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%20Projects\CE414030%20CNRL\C10%20Directs\49%20Process%20Equipment\Issued%20To%20Client\20110107%20Mechanical%20Equipment%20List%20Rev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0%20-%20MRM%20Debottlenecking\00-%20Working%20Folder\Control%20and%20Instrumentation\Index\MRM-Utilities\MRM%20Debottlenecking%20-%20Instrument%20Index-%20Combin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e%20-%2020467%20-%20CW%20Make-up%20EDS\blan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in%20MicroDrive%20Data\Documents\1b.%20Jacobs%20Calgary%202012\1a.%20PROJECTS\BD%20Helmit%20Std%20Well%20Pad\Module%20Data%20APP\1.%20EMDC%20COST%20UPDATE%204Q10%20Data%20Supplement\EMDC_4Q10_Data_Supplement(1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052\eng\ProjControls\Cost\Cost%20Verification%20Forecast%20Check%20-%20Procurement%20&amp;%20Contracts\Historical%20Logs\01102\CT\SS\Estimates\30000%20BPD%202003_Estimates\Area%20102\Area%20102_EPCM%20Contract\Area%20102%20EPCM_Contract_Rev%20P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s3\root$\eas_support\pims%20models\garyville\garyville%20033000\Gar%20Process%20Uni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SDAT32\r9addot$\ITProcess\FCM\ver1.10\Robo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SDAT32\r9addot$\ProjTech\Data\6532RPur\EMDC\4Q10\EMDC_Repor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%20Projects\CE416940%20SUNCOR%20VUP%20SC\Z01%20Backups\TD%20Bkup\Wrk\Piping\100%25%20MTO\fordr\Local%20Settings\Temporary%20Internet%20Files\OLK34\TEMPO\VISU\10\04034\04034\L16260\0026\P\110_EM_MTO_2008-Jan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_aulam\Local%20Settings\Temporary%20Internet%20Files\Content.IE5\0L2ROPE3\Deliverab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%20Projects\000%20MPG\CE703934%20MJR%20EDS%202012\C%20Direct%20Detail%20Estimates\C12%20Electrical%20Est\20120402%20MJR%20Electrical%20Estimate_xcheckin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OME\KWILBUR\ENTRPRIS\ENT07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.Lotus.Notes.Data\H2S-MCE-CFr1cash%20flow%20fluor.xlw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052\eng\ProjControls\Estimating\CE405200%20-%20Estimate%20Final\SE\Misc\Piping%20Bus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mating\C%20Projects\Imperial%20Oil%20Program\Projects\CE596035%20WETA%202\Estimate\MTOs\Civil\CE4216-03-Z02-0003_STE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AS_Support\LTPF\LTPF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052\eng\ProjControls\Cost\Cost%20Verification%20Forecast%20Check%20-%20Procurement%20&amp;%20Contracts\Historical%20Logs\Documents%20and%20Settings\Aj\Local%20Settings\Temporary%20Internet%20Files\Content.IE5\MJA7ELMF\AJ\Estimate%20-%20AJ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s3\root$\TEMP\Gar%20Case%20Da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k%20Saldarelli/Local%20Settings/Temporary%20Internet%20Files/Content.IE5/DXID2HI6/TEMP/Gar%20Case%20Dat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-%20MRM%20Debottlenecking\00-%20Working%20Folder\Control%20and%20Instrumentation\Index\MRM%20Debottlenecking%20-%20Instrument%20Index-%20Froth%20Are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mating\C%20Projects\NWR%20Refinery%20CE44094C%20U&amp;O%20Validation%20Estimate\05.Pricing%20Basis\62%20Piping\001.Quotations\Valves\Quote%20Template_Internatio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6532RPur\EMDC\EMDC%20SPMI%20Report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es\FHOSP%20Trend%20Log%20Aug%2022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spenTech\Aspen%20Icarus%202004.2\ic_cache\Reporter\Templates\ProjectTempl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Lidne\Petrozuata\Restauracion\Mariela%20My%20Documents\Debottlenecking-Project\Datos%20presentacion%20y%20extension%20proyecto\Cash%20Flow%20todos%20los%20proyect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ineering\Project%20Controls\04045%20Estimating\VAR3%20PREP-SELECT%20PHASE%20ESTIMATE\Area%201100%20OT%20&amp;%20Storage\Kbase%20Report_OT_All_20Jul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k%20Saldarelli/Local%20Settings/Temporary%20Internet%20Files/Content.IE5/DXID2HI6/Documents%20and%20Settings/ewg/My%20Documents/Low%20Sulf%20Diesel/Philips%20Est%20Det%20-%20Cost%20Est%20Template/Garyville%20Philli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C Summary"/>
      <sheetName val="CLAC All-in Rates"/>
      <sheetName val="CLAC OT Premium"/>
      <sheetName val="CLAC Rates to 20120913"/>
      <sheetName val="CLAC Summary -Equip"/>
    </sheetNames>
    <sheetDataSet>
      <sheetData sheetId="0"/>
      <sheetData sheetId="1">
        <row r="4">
          <cell r="B4" t="str">
            <v>Rates Effective Mar 2012 to Sept 2012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Insul COA Sumry"/>
      <sheetName val="Insul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TDC Item Dets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Design - All Equip"/>
      <sheetName val="Design - Exchangers"/>
      <sheetName val="Design - Flares"/>
      <sheetName val="Design - Pumps"/>
      <sheetName val="Design - Separation"/>
      <sheetName val="Design - Vessels"/>
      <sheetName val="List - Motors"/>
      <sheetName val="List - Components"/>
      <sheetName val="List - Equipment"/>
      <sheetName val="Project Metrics"/>
      <sheetName val="AG Pipe Qty Analysis"/>
      <sheetName val="Pipe Line List"/>
      <sheetName val="TDC Item Dets-Fu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D3" t="str">
            <v>MR/JH</v>
          </cell>
          <cell r="F3" t="str">
            <v>SHELL CARMON CREEK</v>
          </cell>
        </row>
        <row r="4">
          <cell r="D4" t="str">
            <v>CE 404504</v>
          </cell>
          <cell r="F4" t="str">
            <v>PEACE RIVER</v>
          </cell>
        </row>
        <row r="5">
          <cell r="D5" t="str">
            <v>Select Ph</v>
          </cell>
          <cell r="F5" t="str">
            <v>Carmon Creek VAR3 est Aug 07 MR RV-01</v>
          </cell>
        </row>
        <row r="6">
          <cell r="D6" t="str">
            <v>25JUL07  08:40:02</v>
          </cell>
          <cell r="F6" t="str">
            <v>1400_UT OFF Jul 71</v>
          </cell>
        </row>
        <row r="7">
          <cell r="A7" t="str">
            <v>Symbol</v>
          </cell>
        </row>
      </sheetData>
      <sheetData sheetId="38" refreshError="1"/>
      <sheetData sheetId="39">
        <row r="3">
          <cell r="D3" t="str">
            <v>MR/JH</v>
          </cell>
          <cell r="G3" t="str">
            <v>SHELL CARMON CREEK</v>
          </cell>
        </row>
        <row r="4">
          <cell r="D4" t="str">
            <v>CE 404504</v>
          </cell>
          <cell r="G4" t="str">
            <v>PEACE RIVER</v>
          </cell>
        </row>
        <row r="5">
          <cell r="D5" t="str">
            <v>Select Ph</v>
          </cell>
          <cell r="G5" t="str">
            <v>Carmon Creek VAR3 est Aug 07 MR RV-01</v>
          </cell>
        </row>
        <row r="6">
          <cell r="D6" t="str">
            <v>25JUL07  08:40:02</v>
          </cell>
          <cell r="G6" t="str">
            <v>1400_UT OFF Jul 71</v>
          </cell>
        </row>
        <row r="7">
          <cell r="A7" t="str">
            <v>Symbol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C Key Qty Sumry"/>
      <sheetName val="AG Pipe Qty Analysis"/>
      <sheetName val="TDC Item Dets-Full"/>
      <sheetName val="civil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- Equipment"/>
      <sheetName val="List - Components"/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-Full"/>
      <sheetName val="TDC Item Dets-IPM-Full"/>
      <sheetName val="Proj TIC - Std Imp"/>
      <sheetName val="Contr TDC - Std Imp"/>
      <sheetName val="COA Sumry - Std Imp"/>
      <sheetName val="Item Sumry - Std Imp"/>
      <sheetName val="Unit Costs - Std Imp"/>
      <sheetName val="Unit MH - Std Imp"/>
      <sheetName val="Project Metric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3">
          <cell r="AF23" t="str">
            <v>Avg Diam - Buried Full (PL)</v>
          </cell>
        </row>
        <row r="25">
          <cell r="AF25" t="str">
            <v>Avg Diam - Buried Half (PL)</v>
          </cell>
        </row>
        <row r="27">
          <cell r="AC27" t="str">
            <v>Tot Full Buried Pipeline Qty</v>
          </cell>
          <cell r="AF27" t="str">
            <v>Avg Diam - Restrain (PL)</v>
          </cell>
        </row>
        <row r="29">
          <cell r="AC29" t="str">
            <v>Tot Half Buried Pipeline Qty</v>
          </cell>
          <cell r="AF29" t="str">
            <v>Avg Diam - Unrestrain (PL)</v>
          </cell>
        </row>
        <row r="31">
          <cell r="AC31" t="str">
            <v>Tot Restrain Pipeline Qty</v>
          </cell>
        </row>
        <row r="33">
          <cell r="AC33" t="str">
            <v>Tot Unrestrain Pipeline Qty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 Account- bust"/>
      <sheetName val="35 Account-No Details"/>
      <sheetName val="35 Account-Details"/>
      <sheetName val="#REF"/>
    </sheetNames>
    <sheetDataSet>
      <sheetData sheetId="0" refreshError="1">
        <row r="7">
          <cell r="A7">
            <v>35</v>
          </cell>
          <cell r="B7" t="str">
            <v>PIPING</v>
          </cell>
        </row>
        <row r="9">
          <cell r="A9">
            <v>35010</v>
          </cell>
          <cell r="B9" t="str">
            <v>C.S. PIPE &amp; FITTINGS</v>
          </cell>
          <cell r="C9">
            <v>44277.599999999999</v>
          </cell>
          <cell r="D9" t="str">
            <v>LFt</v>
          </cell>
          <cell r="G9">
            <v>20546.400000000001</v>
          </cell>
          <cell r="H9">
            <v>1199054.00244</v>
          </cell>
          <cell r="N9">
            <v>1199054.00244</v>
          </cell>
        </row>
        <row r="10">
          <cell r="A10">
            <v>35010</v>
          </cell>
          <cell r="B10" t="str">
            <v>C.S. PIPE  (14" dia &amp; above)</v>
          </cell>
          <cell r="C10">
            <v>2608</v>
          </cell>
          <cell r="D10" t="str">
            <v>LFt</v>
          </cell>
          <cell r="E10">
            <v>58.358350000000002</v>
          </cell>
          <cell r="F10">
            <v>2.090713190184049</v>
          </cell>
          <cell r="G10">
            <v>5452.58</v>
          </cell>
          <cell r="H10">
            <v>318203.57204300002</v>
          </cell>
          <cell r="I10">
            <v>0</v>
          </cell>
          <cell r="N10">
            <v>318203.57204300002</v>
          </cell>
        </row>
        <row r="11">
          <cell r="B11" t="str">
            <v>C.S. PIPE  (12"-2" dia)</v>
          </cell>
          <cell r="C11">
            <v>32865</v>
          </cell>
          <cell r="D11" t="str">
            <v>LFt</v>
          </cell>
          <cell r="E11">
            <v>58.358350000000002</v>
          </cell>
          <cell r="F11">
            <v>0.45926730564430246</v>
          </cell>
          <cell r="G11">
            <v>15093.82</v>
          </cell>
          <cell r="H11">
            <v>880850.43039700005</v>
          </cell>
          <cell r="I11">
            <v>0</v>
          </cell>
          <cell r="N11">
            <v>880850.43039700005</v>
          </cell>
        </row>
        <row r="12">
          <cell r="B12" t="str">
            <v xml:space="preserve">  E &amp; O </v>
          </cell>
          <cell r="E12">
            <v>58.358350000000002</v>
          </cell>
          <cell r="N12">
            <v>0</v>
          </cell>
        </row>
        <row r="13">
          <cell r="B13" t="str">
            <v>C.S. PIPE (Underground W/Ylw. Jkt.)</v>
          </cell>
          <cell r="C13">
            <v>1425</v>
          </cell>
          <cell r="D13" t="str">
            <v>LFt</v>
          </cell>
          <cell r="E13">
            <v>58.358350000000002</v>
          </cell>
          <cell r="F13" t="str">
            <v>INCL. IN G10</v>
          </cell>
          <cell r="I13">
            <v>0</v>
          </cell>
          <cell r="N13">
            <v>0</v>
          </cell>
        </row>
        <row r="14">
          <cell r="B14" t="str">
            <v>SMALL BORE ALLOWANCE (20%)</v>
          </cell>
          <cell r="C14">
            <v>7379.6</v>
          </cell>
          <cell r="D14" t="str">
            <v>LFt</v>
          </cell>
          <cell r="E14">
            <v>58.358350000000002</v>
          </cell>
          <cell r="N14">
            <v>0</v>
          </cell>
        </row>
        <row r="16">
          <cell r="A16">
            <v>35020</v>
          </cell>
          <cell r="B16" t="str">
            <v>C.S. VALVES</v>
          </cell>
          <cell r="C16">
            <v>799</v>
          </cell>
          <cell r="D16" t="str">
            <v>EA.</v>
          </cell>
          <cell r="G16">
            <v>886</v>
          </cell>
          <cell r="H16">
            <v>51705.498100000004</v>
          </cell>
          <cell r="N16">
            <v>51705.498100000004</v>
          </cell>
        </row>
        <row r="17">
          <cell r="A17">
            <v>35020</v>
          </cell>
          <cell r="B17" t="str">
            <v>C.S. VALVES (14" dia &amp; above)</v>
          </cell>
          <cell r="C17">
            <v>14</v>
          </cell>
          <cell r="D17" t="str">
            <v>EA.</v>
          </cell>
          <cell r="E17">
            <v>58.358350000000002</v>
          </cell>
          <cell r="F17">
            <v>6.7142857142857144</v>
          </cell>
          <cell r="G17">
            <v>94</v>
          </cell>
          <cell r="H17">
            <v>5485.6849000000002</v>
          </cell>
          <cell r="N17">
            <v>5485.6849000000002</v>
          </cell>
        </row>
        <row r="18">
          <cell r="B18" t="str">
            <v>C.S. VALVES (12"-2" dia)</v>
          </cell>
          <cell r="C18">
            <v>274</v>
          </cell>
          <cell r="D18" t="str">
            <v>EA.</v>
          </cell>
          <cell r="E18">
            <v>58.358350000000002</v>
          </cell>
          <cell r="F18">
            <v>1.9781021897810218</v>
          </cell>
          <cell r="G18">
            <v>542</v>
          </cell>
          <cell r="H18">
            <v>31630.225699999999</v>
          </cell>
          <cell r="N18">
            <v>31630.225699999999</v>
          </cell>
        </row>
        <row r="19">
          <cell r="B19" t="str">
            <v>C.S. VALVES (Small Bore 11/2" &amp; Less)</v>
          </cell>
          <cell r="C19">
            <v>511</v>
          </cell>
          <cell r="D19" t="str">
            <v>EA.</v>
          </cell>
          <cell r="E19">
            <v>58.358350000000002</v>
          </cell>
          <cell r="F19">
            <v>0.48923679060665359</v>
          </cell>
          <cell r="G19">
            <v>250</v>
          </cell>
          <cell r="H19">
            <v>14589.5875</v>
          </cell>
          <cell r="N19">
            <v>14589.5875</v>
          </cell>
        </row>
        <row r="20">
          <cell r="B20" t="str">
            <v xml:space="preserve">  E &amp; O </v>
          </cell>
          <cell r="E20">
            <v>58.358350000000002</v>
          </cell>
          <cell r="N20">
            <v>0</v>
          </cell>
        </row>
        <row r="22">
          <cell r="A22">
            <v>35030</v>
          </cell>
          <cell r="B22" t="str">
            <v>C.S. FLANGES + BOLTS/GASKETS</v>
          </cell>
          <cell r="C22">
            <v>1054</v>
          </cell>
          <cell r="D22" t="str">
            <v>EA.</v>
          </cell>
          <cell r="G22">
            <v>3039.4</v>
          </cell>
          <cell r="H22">
            <v>177374.36899000002</v>
          </cell>
          <cell r="N22">
            <v>177374.36899000002</v>
          </cell>
        </row>
        <row r="23">
          <cell r="A23">
            <v>35030</v>
          </cell>
          <cell r="B23" t="str">
            <v>C.S. FLANGES (14" dia &amp; above)</v>
          </cell>
          <cell r="C23">
            <v>120</v>
          </cell>
          <cell r="D23" t="str">
            <v>EA.</v>
          </cell>
          <cell r="E23">
            <v>58.358350000000002</v>
          </cell>
          <cell r="F23">
            <v>7.25</v>
          </cell>
          <cell r="G23">
            <v>870</v>
          </cell>
          <cell r="H23">
            <v>50771.764500000005</v>
          </cell>
          <cell r="I23">
            <v>0</v>
          </cell>
          <cell r="N23">
            <v>50771.764500000005</v>
          </cell>
        </row>
        <row r="24">
          <cell r="B24" t="str">
            <v>C.S. FLANGES (12"-2"dia)</v>
          </cell>
          <cell r="C24">
            <v>933</v>
          </cell>
          <cell r="D24" t="str">
            <v>EA.</v>
          </cell>
          <cell r="E24">
            <v>58.358350000000002</v>
          </cell>
          <cell r="F24">
            <v>1.3944265809217578</v>
          </cell>
          <cell r="G24">
            <v>1301</v>
          </cell>
          <cell r="H24">
            <v>75924.213350000005</v>
          </cell>
          <cell r="I24">
            <v>0</v>
          </cell>
          <cell r="N24">
            <v>75924.213350000005</v>
          </cell>
        </row>
        <row r="25">
          <cell r="B25" t="str">
            <v>BOLTS/GASKETS  (40% of Flanges)</v>
          </cell>
          <cell r="C25">
            <v>1</v>
          </cell>
          <cell r="D25" t="str">
            <v>LOT</v>
          </cell>
          <cell r="E25">
            <v>58.358350000000002</v>
          </cell>
          <cell r="F25">
            <v>868.40000000000009</v>
          </cell>
          <cell r="G25">
            <v>868.40000000000009</v>
          </cell>
          <cell r="H25">
            <v>50678.391140000007</v>
          </cell>
          <cell r="N25">
            <v>50678.391140000007</v>
          </cell>
        </row>
        <row r="26">
          <cell r="B26" t="str">
            <v xml:space="preserve">  E &amp; O </v>
          </cell>
          <cell r="E26">
            <v>58.358350000000002</v>
          </cell>
          <cell r="N26">
            <v>0</v>
          </cell>
        </row>
        <row r="28">
          <cell r="A28">
            <v>35040</v>
          </cell>
          <cell r="B28" t="str">
            <v>C.S. WELD FITTING COUNT (Shop)</v>
          </cell>
          <cell r="C28">
            <v>4280</v>
          </cell>
          <cell r="D28" t="str">
            <v>EA.</v>
          </cell>
          <cell r="M28">
            <v>564594</v>
          </cell>
          <cell r="N28">
            <v>564594</v>
          </cell>
        </row>
        <row r="29">
          <cell r="A29">
            <v>35040</v>
          </cell>
          <cell r="B29" t="str">
            <v>C.S. WELD FITTING COUNT (14" dia &amp; above) (shop)</v>
          </cell>
          <cell r="C29">
            <v>371</v>
          </cell>
          <cell r="D29" t="str">
            <v>EA.</v>
          </cell>
          <cell r="E29">
            <v>58.358350000000002</v>
          </cell>
          <cell r="I29">
            <v>0</v>
          </cell>
          <cell r="M29">
            <v>173125</v>
          </cell>
          <cell r="N29">
            <v>173125</v>
          </cell>
        </row>
        <row r="30">
          <cell r="B30" t="str">
            <v>C.S. WELD FITTING COUNT (12"-2") (shop)</v>
          </cell>
          <cell r="C30">
            <v>3661</v>
          </cell>
          <cell r="D30" t="str">
            <v>EA.</v>
          </cell>
          <cell r="E30">
            <v>58.358350000000002</v>
          </cell>
          <cell r="I30">
            <v>0</v>
          </cell>
          <cell r="M30">
            <v>363890</v>
          </cell>
          <cell r="N30">
            <v>363890</v>
          </cell>
        </row>
        <row r="31">
          <cell r="B31" t="str">
            <v>O'LETS (11/2" &amp; LESS) (shop)</v>
          </cell>
          <cell r="C31">
            <v>248</v>
          </cell>
          <cell r="D31" t="str">
            <v>EA.</v>
          </cell>
          <cell r="E31">
            <v>58.358350000000002</v>
          </cell>
          <cell r="I31">
            <v>0</v>
          </cell>
          <cell r="M31">
            <v>27579</v>
          </cell>
          <cell r="N31">
            <v>27579</v>
          </cell>
        </row>
        <row r="32">
          <cell r="B32" t="str">
            <v xml:space="preserve">  E &amp; O </v>
          </cell>
          <cell r="D32" t="str">
            <v>EA.</v>
          </cell>
          <cell r="E32">
            <v>58.358350000000002</v>
          </cell>
          <cell r="N32">
            <v>0</v>
          </cell>
        </row>
        <row r="34">
          <cell r="A34">
            <v>35040</v>
          </cell>
          <cell r="B34" t="str">
            <v>C.S. WELD FIELD COUNT</v>
          </cell>
          <cell r="C34">
            <v>1350</v>
          </cell>
          <cell r="D34" t="str">
            <v>EA.</v>
          </cell>
          <cell r="G34">
            <v>8671.2733333333326</v>
          </cell>
          <cell r="H34">
            <v>506041.20413233334</v>
          </cell>
          <cell r="N34">
            <v>506041.20413233334</v>
          </cell>
        </row>
        <row r="35">
          <cell r="A35">
            <v>35040</v>
          </cell>
          <cell r="B35" t="str">
            <v>C.S. WELD FIELD COUNT (14" dia &amp; above)</v>
          </cell>
          <cell r="C35">
            <v>72</v>
          </cell>
          <cell r="D35" t="str">
            <v>EA.</v>
          </cell>
          <cell r="E35">
            <v>58.358350000000002</v>
          </cell>
          <cell r="F35">
            <v>13.239305555555555</v>
          </cell>
          <cell r="G35">
            <v>953.23</v>
          </cell>
          <cell r="H35">
            <v>55628.929970500001</v>
          </cell>
          <cell r="I35">
            <v>0</v>
          </cell>
          <cell r="N35">
            <v>55628.929970500001</v>
          </cell>
        </row>
        <row r="36">
          <cell r="B36" t="str">
            <v>C.S. WELD FIELD COUNT (12"-2")</v>
          </cell>
          <cell r="C36">
            <v>1278</v>
          </cell>
          <cell r="D36" t="str">
            <v>EA.</v>
          </cell>
          <cell r="E36">
            <v>58.358350000000002</v>
          </cell>
          <cell r="F36">
            <v>6.0391575378195093</v>
          </cell>
          <cell r="G36">
            <v>7718.0433333333331</v>
          </cell>
          <cell r="H36">
            <v>450412.27416183334</v>
          </cell>
          <cell r="I36">
            <v>0</v>
          </cell>
          <cell r="N36">
            <v>450412.27416183334</v>
          </cell>
        </row>
        <row r="37">
          <cell r="B37" t="str">
            <v xml:space="preserve">  E &amp; O </v>
          </cell>
          <cell r="D37" t="str">
            <v>EA.</v>
          </cell>
          <cell r="E37">
            <v>58.358350000000002</v>
          </cell>
          <cell r="N37">
            <v>0</v>
          </cell>
        </row>
        <row r="39">
          <cell r="A39">
            <v>35050</v>
          </cell>
          <cell r="B39" t="str">
            <v>C.S. SCREWED FITTINGS</v>
          </cell>
          <cell r="D39" t="str">
            <v>EA.</v>
          </cell>
          <cell r="E39">
            <v>58.358350000000002</v>
          </cell>
          <cell r="I39">
            <v>0</v>
          </cell>
          <cell r="N39">
            <v>0</v>
          </cell>
        </row>
        <row r="40">
          <cell r="B40" t="str">
            <v xml:space="preserve">  E &amp; O </v>
          </cell>
          <cell r="E40">
            <v>58.358350000000002</v>
          </cell>
          <cell r="N40">
            <v>0</v>
          </cell>
        </row>
        <row r="41">
          <cell r="A41">
            <v>35060</v>
          </cell>
          <cell r="B41" t="str">
            <v xml:space="preserve">C.S. SPECIALTIES </v>
          </cell>
          <cell r="D41" t="str">
            <v>LOT</v>
          </cell>
          <cell r="E41">
            <v>58.358350000000002</v>
          </cell>
          <cell r="N41">
            <v>0</v>
          </cell>
        </row>
        <row r="42">
          <cell r="B42" t="str">
            <v xml:space="preserve">  E &amp; O </v>
          </cell>
          <cell r="E42">
            <v>58.358350000000002</v>
          </cell>
          <cell r="N42">
            <v>0</v>
          </cell>
        </row>
        <row r="43">
          <cell r="A43">
            <v>35070</v>
          </cell>
          <cell r="B43" t="str">
            <v>C.S. SHOP FABRICATED SPOOLS</v>
          </cell>
          <cell r="D43" t="str">
            <v>TONS</v>
          </cell>
          <cell r="E43">
            <v>58.358350000000002</v>
          </cell>
          <cell r="I43">
            <v>0</v>
          </cell>
          <cell r="N43">
            <v>0</v>
          </cell>
        </row>
        <row r="44">
          <cell r="B44" t="str">
            <v>JACKETTED PIPE</v>
          </cell>
          <cell r="D44" t="str">
            <v>TONS</v>
          </cell>
          <cell r="E44">
            <v>58.358350000000002</v>
          </cell>
          <cell r="I44">
            <v>0</v>
          </cell>
          <cell r="N44">
            <v>0</v>
          </cell>
        </row>
        <row r="45">
          <cell r="B45" t="str">
            <v>BLAST/PRIME/PAINT SPOOLS (70% of Total Pipe Length)</v>
          </cell>
          <cell r="D45" t="str">
            <v>LFt</v>
          </cell>
          <cell r="E45">
            <v>58.358350000000002</v>
          </cell>
          <cell r="I45">
            <v>20</v>
          </cell>
          <cell r="N45">
            <v>0</v>
          </cell>
        </row>
        <row r="46">
          <cell r="B46" t="str">
            <v xml:space="preserve">SMALL BORE  PIPES BLAST/PRIME/PAINT SPOOLS </v>
          </cell>
          <cell r="D46" t="str">
            <v>LFt</v>
          </cell>
          <cell r="E46">
            <v>58.358350000000002</v>
          </cell>
          <cell r="I46">
            <v>7</v>
          </cell>
          <cell r="N46">
            <v>0</v>
          </cell>
        </row>
        <row r="47">
          <cell r="A47">
            <v>35080</v>
          </cell>
          <cell r="B47" t="str">
            <v>C.S. ABOVE GROUND LABOUR</v>
          </cell>
          <cell r="D47" t="str">
            <v>LFt</v>
          </cell>
          <cell r="E47">
            <v>58.358350000000002</v>
          </cell>
          <cell r="N47">
            <v>0</v>
          </cell>
        </row>
        <row r="48">
          <cell r="B48" t="str">
            <v xml:space="preserve">  E &amp; O </v>
          </cell>
          <cell r="E48">
            <v>58.358350000000002</v>
          </cell>
          <cell r="N48">
            <v>0</v>
          </cell>
        </row>
        <row r="49">
          <cell r="A49">
            <v>35092</v>
          </cell>
          <cell r="B49" t="str">
            <v>C.S. UNDERGROUND LABOUR</v>
          </cell>
          <cell r="D49" t="str">
            <v>LFt</v>
          </cell>
          <cell r="E49">
            <v>58.358350000000002</v>
          </cell>
          <cell r="N49">
            <v>0</v>
          </cell>
        </row>
        <row r="50">
          <cell r="B50" t="str">
            <v xml:space="preserve">  E &amp; O </v>
          </cell>
          <cell r="E50">
            <v>58.358350000000002</v>
          </cell>
          <cell r="N50">
            <v>0</v>
          </cell>
        </row>
        <row r="52">
          <cell r="A52">
            <v>35110</v>
          </cell>
          <cell r="B52" t="str">
            <v>A.S. PIPE  &amp; FITTINGS</v>
          </cell>
          <cell r="C52">
            <v>643.20000000000005</v>
          </cell>
          <cell r="D52" t="str">
            <v>LFt</v>
          </cell>
          <cell r="G52">
            <v>639</v>
          </cell>
          <cell r="H52">
            <v>37290.985650000002</v>
          </cell>
          <cell r="N52">
            <v>37290.985650000002</v>
          </cell>
        </row>
        <row r="53">
          <cell r="A53">
            <v>35110</v>
          </cell>
          <cell r="B53" t="str">
            <v>A.S. PIPE  (14" dia &amp; above)</v>
          </cell>
          <cell r="C53">
            <v>144</v>
          </cell>
          <cell r="D53" t="str">
            <v>LFt</v>
          </cell>
          <cell r="E53">
            <v>58.358350000000002</v>
          </cell>
          <cell r="F53">
            <v>2.1319444444444446</v>
          </cell>
          <cell r="G53">
            <v>307</v>
          </cell>
          <cell r="H53">
            <v>17916.013450000002</v>
          </cell>
          <cell r="I53">
            <v>0</v>
          </cell>
          <cell r="N53">
            <v>17916.013450000002</v>
          </cell>
        </row>
        <row r="54">
          <cell r="B54" t="str">
            <v>A.S. PIPE  (12"-2" dia)</v>
          </cell>
          <cell r="C54">
            <v>392</v>
          </cell>
          <cell r="D54" t="str">
            <v>LFt</v>
          </cell>
          <cell r="E54">
            <v>58.358350000000002</v>
          </cell>
          <cell r="F54">
            <v>0.84693877551020413</v>
          </cell>
          <cell r="G54">
            <v>332</v>
          </cell>
          <cell r="H54">
            <v>19374.9722</v>
          </cell>
          <cell r="I54">
            <v>0</v>
          </cell>
          <cell r="N54">
            <v>19374.9722</v>
          </cell>
        </row>
        <row r="55">
          <cell r="B55" t="str">
            <v>A.S. PIPE (Small Bore 11/2" &amp; Less)</v>
          </cell>
          <cell r="C55">
            <v>107.2</v>
          </cell>
          <cell r="D55" t="str">
            <v>LFt</v>
          </cell>
          <cell r="E55">
            <v>58.358350000000002</v>
          </cell>
          <cell r="N55">
            <v>0</v>
          </cell>
        </row>
        <row r="57">
          <cell r="A57">
            <v>35120</v>
          </cell>
          <cell r="B57" t="str">
            <v>A.S. VALVES</v>
          </cell>
          <cell r="C57">
            <v>58</v>
          </cell>
          <cell r="D57" t="str">
            <v>EA.</v>
          </cell>
          <cell r="G57">
            <v>68</v>
          </cell>
          <cell r="H57">
            <v>3968.3678</v>
          </cell>
          <cell r="N57">
            <v>3968.3678</v>
          </cell>
        </row>
        <row r="58">
          <cell r="A58">
            <v>35120</v>
          </cell>
          <cell r="B58" t="str">
            <v>A.S. VALVES  (14" dia &amp; above)</v>
          </cell>
          <cell r="D58" t="str">
            <v>EA.</v>
          </cell>
          <cell r="E58">
            <v>58.358350000000002</v>
          </cell>
          <cell r="I58">
            <v>0</v>
          </cell>
          <cell r="N58">
            <v>0</v>
          </cell>
        </row>
        <row r="59">
          <cell r="B59" t="str">
            <v>A.S. VALVES (12"-2" dia)</v>
          </cell>
          <cell r="C59">
            <v>17</v>
          </cell>
          <cell r="D59" t="str">
            <v>EA.</v>
          </cell>
          <cell r="E59">
            <v>58.358350000000002</v>
          </cell>
          <cell r="F59">
            <v>2.5294117647058822</v>
          </cell>
          <cell r="G59">
            <v>43</v>
          </cell>
          <cell r="H59">
            <v>2509.4090500000002</v>
          </cell>
          <cell r="I59">
            <v>0</v>
          </cell>
          <cell r="N59">
            <v>2509.4090500000002</v>
          </cell>
        </row>
        <row r="60">
          <cell r="B60" t="str">
            <v>A.S. VALVES (Small Bore 11/2" &amp; Less)</v>
          </cell>
          <cell r="C60">
            <v>41</v>
          </cell>
          <cell r="D60" t="str">
            <v>EA.</v>
          </cell>
          <cell r="E60">
            <v>58.358350000000002</v>
          </cell>
          <cell r="F60">
            <v>0.6097560975609756</v>
          </cell>
          <cell r="G60">
            <v>25</v>
          </cell>
          <cell r="H60">
            <v>1458.95875</v>
          </cell>
          <cell r="I60">
            <v>0</v>
          </cell>
          <cell r="N60">
            <v>1458.95875</v>
          </cell>
        </row>
        <row r="62">
          <cell r="A62">
            <v>35130</v>
          </cell>
          <cell r="B62" t="str">
            <v>A.S. FLANGES + BOLTS/GASKETS</v>
          </cell>
          <cell r="C62">
            <v>80</v>
          </cell>
          <cell r="D62" t="str">
            <v>EA.</v>
          </cell>
          <cell r="G62">
            <v>773.6</v>
          </cell>
          <cell r="H62">
            <v>45146.019560000001</v>
          </cell>
          <cell r="N62">
            <v>45146.019560000001</v>
          </cell>
        </row>
        <row r="63">
          <cell r="A63">
            <v>35130</v>
          </cell>
          <cell r="B63" t="str">
            <v>A.S. FLANGES (14" dia &amp; above)</v>
          </cell>
          <cell r="C63">
            <v>19</v>
          </cell>
          <cell r="D63" t="str">
            <v>EA.</v>
          </cell>
          <cell r="E63">
            <v>58.358350000000002</v>
          </cell>
          <cell r="F63">
            <v>8.7894736842105257</v>
          </cell>
          <cell r="G63">
            <v>167</v>
          </cell>
          <cell r="H63">
            <v>9745.8444500000005</v>
          </cell>
          <cell r="I63">
            <v>0</v>
          </cell>
          <cell r="N63">
            <v>9745.8444500000005</v>
          </cell>
        </row>
        <row r="64">
          <cell r="B64" t="str">
            <v>A.S. FLANGES (12"-1/2"dia)</v>
          </cell>
          <cell r="C64">
            <v>60</v>
          </cell>
          <cell r="D64" t="str">
            <v>EA.</v>
          </cell>
          <cell r="E64">
            <v>58.358350000000002</v>
          </cell>
          <cell r="F64">
            <v>3.6666666666666665</v>
          </cell>
          <cell r="G64">
            <v>220</v>
          </cell>
          <cell r="H64">
            <v>12838.837</v>
          </cell>
          <cell r="I64">
            <v>0</v>
          </cell>
          <cell r="N64">
            <v>12838.837</v>
          </cell>
        </row>
        <row r="65">
          <cell r="B65" t="str">
            <v>BOLTS/GASKETS</v>
          </cell>
          <cell r="C65">
            <v>1</v>
          </cell>
          <cell r="D65" t="str">
            <v>LOT</v>
          </cell>
          <cell r="E65">
            <v>58.358350000000002</v>
          </cell>
          <cell r="F65">
            <v>386.6</v>
          </cell>
          <cell r="G65">
            <v>386.6</v>
          </cell>
          <cell r="H65">
            <v>22561.338110000001</v>
          </cell>
          <cell r="N65">
            <v>22561.338110000001</v>
          </cell>
        </row>
        <row r="67">
          <cell r="A67">
            <v>35140</v>
          </cell>
          <cell r="B67" t="str">
            <v>A.S. WELD FITTING COUNT (Shop)</v>
          </cell>
          <cell r="C67">
            <v>226</v>
          </cell>
          <cell r="D67" t="str">
            <v>EA.</v>
          </cell>
          <cell r="M67">
            <v>64576</v>
          </cell>
          <cell r="N67">
            <v>64576</v>
          </cell>
        </row>
        <row r="68">
          <cell r="A68">
            <v>35140</v>
          </cell>
          <cell r="B68" t="str">
            <v>A.S. WELD FITTING COUNT (14" dia &amp; above) (shop)</v>
          </cell>
          <cell r="C68">
            <v>44</v>
          </cell>
          <cell r="D68" t="str">
            <v>EA.</v>
          </cell>
          <cell r="E68">
            <v>58.358350000000002</v>
          </cell>
          <cell r="I68">
            <v>0</v>
          </cell>
          <cell r="M68">
            <v>18906</v>
          </cell>
          <cell r="N68">
            <v>18906</v>
          </cell>
        </row>
        <row r="69">
          <cell r="B69" t="str">
            <v>A.S. WELD FITTING COUNT (12"-2") (shop)</v>
          </cell>
          <cell r="C69">
            <v>182</v>
          </cell>
          <cell r="D69" t="str">
            <v>EA.</v>
          </cell>
          <cell r="E69">
            <v>58.358350000000002</v>
          </cell>
          <cell r="I69">
            <v>0</v>
          </cell>
          <cell r="M69">
            <v>45670</v>
          </cell>
          <cell r="N69">
            <v>45670</v>
          </cell>
        </row>
        <row r="70">
          <cell r="B70" t="str">
            <v>A.S. WELDS (Small Bore 11/2" &amp; Less)</v>
          </cell>
          <cell r="D70" t="str">
            <v>EA.</v>
          </cell>
          <cell r="E70">
            <v>58.358350000000002</v>
          </cell>
          <cell r="N70">
            <v>0</v>
          </cell>
        </row>
        <row r="71">
          <cell r="B71" t="str">
            <v>O'LETS (11/2" &amp; LESS)</v>
          </cell>
          <cell r="D71" t="str">
            <v>EA.</v>
          </cell>
          <cell r="E71">
            <v>58.358350000000002</v>
          </cell>
          <cell r="N71">
            <v>0</v>
          </cell>
        </row>
        <row r="73">
          <cell r="A73">
            <v>35140</v>
          </cell>
          <cell r="B73" t="str">
            <v>A.S. WELD FIELD COUNT</v>
          </cell>
          <cell r="C73">
            <v>61</v>
          </cell>
          <cell r="D73" t="str">
            <v>EA.</v>
          </cell>
          <cell r="G73">
            <v>189</v>
          </cell>
          <cell r="H73">
            <v>11029.728149999999</v>
          </cell>
          <cell r="N73">
            <v>11029.728149999999</v>
          </cell>
        </row>
        <row r="74">
          <cell r="A74">
            <v>35140</v>
          </cell>
          <cell r="B74" t="str">
            <v>A.S. WELD FIELD COUNT (14" dia &amp; above)</v>
          </cell>
          <cell r="C74">
            <v>6</v>
          </cell>
          <cell r="D74" t="str">
            <v>EA.</v>
          </cell>
          <cell r="E74">
            <v>58.358350000000002</v>
          </cell>
          <cell r="F74">
            <v>16.333333333333332</v>
          </cell>
          <cell r="G74">
            <v>98</v>
          </cell>
          <cell r="H74">
            <v>5719.1183000000001</v>
          </cell>
          <cell r="I74">
            <v>0</v>
          </cell>
          <cell r="N74">
            <v>5719.1183000000001</v>
          </cell>
        </row>
        <row r="75">
          <cell r="B75" t="str">
            <v>A.S. WELD FIELD COUNT (12"-2")</v>
          </cell>
          <cell r="C75">
            <v>55</v>
          </cell>
          <cell r="D75" t="str">
            <v>EA.</v>
          </cell>
          <cell r="E75">
            <v>58.358350000000002</v>
          </cell>
          <cell r="F75">
            <v>1.6545454545454545</v>
          </cell>
          <cell r="G75">
            <v>91</v>
          </cell>
          <cell r="H75">
            <v>5310.6098499999998</v>
          </cell>
          <cell r="I75">
            <v>0</v>
          </cell>
          <cell r="N75">
            <v>5310.6098499999998</v>
          </cell>
        </row>
        <row r="76">
          <cell r="B76" t="str">
            <v>A.S. WELDS (Small Bore 11/2" &amp; Less)</v>
          </cell>
          <cell r="D76" t="str">
            <v>EA.</v>
          </cell>
          <cell r="E76">
            <v>58.358350000000002</v>
          </cell>
          <cell r="N76">
            <v>0</v>
          </cell>
        </row>
        <row r="77">
          <cell r="B77" t="str">
            <v>O'LETS (11/2" &amp; LESS)</v>
          </cell>
          <cell r="D77" t="str">
            <v>EA.</v>
          </cell>
          <cell r="E77">
            <v>58.358350000000002</v>
          </cell>
          <cell r="N77">
            <v>0</v>
          </cell>
        </row>
        <row r="79">
          <cell r="A79">
            <v>35150</v>
          </cell>
          <cell r="B79" t="str">
            <v>A.S. SCREWED FITTINGS</v>
          </cell>
          <cell r="D79" t="str">
            <v>EA.</v>
          </cell>
          <cell r="E79">
            <v>58.358350000000002</v>
          </cell>
          <cell r="I79">
            <v>0</v>
          </cell>
          <cell r="N79">
            <v>0</v>
          </cell>
        </row>
        <row r="80">
          <cell r="A80">
            <v>35160</v>
          </cell>
          <cell r="B80" t="str">
            <v>A.S. SPECIALTIES</v>
          </cell>
          <cell r="D80" t="str">
            <v>LOT</v>
          </cell>
          <cell r="E80">
            <v>58.358350000000002</v>
          </cell>
          <cell r="N80">
            <v>0</v>
          </cell>
        </row>
        <row r="81">
          <cell r="A81">
            <v>35170</v>
          </cell>
          <cell r="B81" t="str">
            <v>A.S. SHOP FABRICATED SPOOLS</v>
          </cell>
          <cell r="D81" t="str">
            <v>TONS</v>
          </cell>
          <cell r="E81">
            <v>58.358350000000002</v>
          </cell>
          <cell r="I81">
            <v>0</v>
          </cell>
          <cell r="N81">
            <v>0</v>
          </cell>
        </row>
        <row r="82">
          <cell r="A82">
            <v>35180</v>
          </cell>
          <cell r="B82" t="str">
            <v>A.S. ABOVE GROUND LABOUR</v>
          </cell>
          <cell r="D82" t="str">
            <v>LFt</v>
          </cell>
          <cell r="E82">
            <v>58.358350000000002</v>
          </cell>
          <cell r="N82">
            <v>0</v>
          </cell>
        </row>
        <row r="83">
          <cell r="A83">
            <v>35190</v>
          </cell>
          <cell r="B83" t="str">
            <v>A.S. UNDERGROUND LABOUR</v>
          </cell>
          <cell r="D83" t="str">
            <v>LFt</v>
          </cell>
          <cell r="E83">
            <v>58.358350000000002</v>
          </cell>
          <cell r="N83">
            <v>0</v>
          </cell>
        </row>
        <row r="84">
          <cell r="B84" t="str">
            <v xml:space="preserve">  E &amp; O </v>
          </cell>
          <cell r="E84">
            <v>58.358350000000002</v>
          </cell>
          <cell r="N84">
            <v>0</v>
          </cell>
        </row>
        <row r="85">
          <cell r="A85">
            <v>35210</v>
          </cell>
          <cell r="B85" t="str">
            <v>NON FERROUS PIPE</v>
          </cell>
          <cell r="D85" t="str">
            <v>LFt</v>
          </cell>
          <cell r="E85">
            <v>58.358350000000002</v>
          </cell>
          <cell r="I85">
            <v>0</v>
          </cell>
          <cell r="N85">
            <v>0</v>
          </cell>
        </row>
        <row r="86">
          <cell r="A86">
            <v>35220</v>
          </cell>
          <cell r="B86" t="str">
            <v>NON FERROUS VALVES</v>
          </cell>
          <cell r="D86" t="str">
            <v>EA.</v>
          </cell>
          <cell r="E86">
            <v>58.358350000000002</v>
          </cell>
          <cell r="I86">
            <v>0</v>
          </cell>
          <cell r="N86">
            <v>0</v>
          </cell>
        </row>
        <row r="87">
          <cell r="A87">
            <v>35230</v>
          </cell>
          <cell r="B87" t="str">
            <v>NON FERROUS FLGS/BOLTS/GASKS.</v>
          </cell>
          <cell r="D87" t="str">
            <v>EA.</v>
          </cell>
          <cell r="E87">
            <v>58.358350000000002</v>
          </cell>
          <cell r="I87">
            <v>0</v>
          </cell>
          <cell r="N87">
            <v>0</v>
          </cell>
        </row>
        <row r="88">
          <cell r="A88">
            <v>35240</v>
          </cell>
          <cell r="B88" t="str">
            <v>NON FERROUS WELD FITTINGS</v>
          </cell>
          <cell r="D88" t="str">
            <v>EA.</v>
          </cell>
          <cell r="E88">
            <v>58.358350000000002</v>
          </cell>
          <cell r="I88">
            <v>0</v>
          </cell>
          <cell r="N88">
            <v>0</v>
          </cell>
        </row>
        <row r="89">
          <cell r="A89">
            <v>35250</v>
          </cell>
          <cell r="B89" t="str">
            <v>NON FERROUS SCREWED FITTINGS</v>
          </cell>
          <cell r="D89" t="str">
            <v>EA.</v>
          </cell>
          <cell r="E89">
            <v>58.358350000000002</v>
          </cell>
          <cell r="I89">
            <v>0</v>
          </cell>
          <cell r="N89">
            <v>0</v>
          </cell>
        </row>
        <row r="90">
          <cell r="A90">
            <v>35260</v>
          </cell>
          <cell r="B90" t="str">
            <v>NON FERROUS SPECIALTIES</v>
          </cell>
          <cell r="D90" t="str">
            <v>LOT</v>
          </cell>
          <cell r="E90">
            <v>58.358350000000002</v>
          </cell>
          <cell r="I90">
            <v>0</v>
          </cell>
          <cell r="N90">
            <v>0</v>
          </cell>
        </row>
        <row r="91">
          <cell r="A91">
            <v>35270</v>
          </cell>
          <cell r="B91" t="str">
            <v>N.F. SHOP FABRICATED SPOOLS</v>
          </cell>
          <cell r="D91" t="str">
            <v>TONS</v>
          </cell>
          <cell r="E91">
            <v>58.358350000000002</v>
          </cell>
          <cell r="I91">
            <v>0</v>
          </cell>
          <cell r="N91">
            <v>0</v>
          </cell>
        </row>
        <row r="92">
          <cell r="A92">
            <v>35280</v>
          </cell>
          <cell r="B92" t="str">
            <v>N.F. ABOVE GROUND LABOUR</v>
          </cell>
          <cell r="D92" t="str">
            <v>LFt</v>
          </cell>
          <cell r="E92">
            <v>58.358350000000002</v>
          </cell>
          <cell r="N92">
            <v>0</v>
          </cell>
        </row>
        <row r="93">
          <cell r="A93">
            <v>35290</v>
          </cell>
          <cell r="B93" t="str">
            <v>N.F. UNDERGROUND LABOUR</v>
          </cell>
          <cell r="D93" t="str">
            <v>LFt</v>
          </cell>
          <cell r="E93">
            <v>58.358350000000002</v>
          </cell>
          <cell r="N93">
            <v>0</v>
          </cell>
        </row>
        <row r="94">
          <cell r="B94" t="str">
            <v xml:space="preserve">  E &amp; O </v>
          </cell>
          <cell r="E94">
            <v>58.358350000000002</v>
          </cell>
          <cell r="N94">
            <v>0</v>
          </cell>
        </row>
        <row r="95">
          <cell r="A95">
            <v>35310</v>
          </cell>
          <cell r="B95" t="str">
            <v>NON METALLIC PIPE</v>
          </cell>
          <cell r="C95">
            <v>404</v>
          </cell>
          <cell r="D95" t="str">
            <v>LFt</v>
          </cell>
          <cell r="E95">
            <v>58.358350000000002</v>
          </cell>
          <cell r="F95">
            <v>0.11324257425742575</v>
          </cell>
          <cell r="G95">
            <v>45.75</v>
          </cell>
          <cell r="H95">
            <v>2669.8945125</v>
          </cell>
          <cell r="N95">
            <v>2669.8945125</v>
          </cell>
        </row>
        <row r="96">
          <cell r="A96">
            <v>35320</v>
          </cell>
          <cell r="B96" t="str">
            <v>NON METALLIC VALVES</v>
          </cell>
          <cell r="D96" t="str">
            <v>EA.</v>
          </cell>
          <cell r="E96">
            <v>58.358350000000002</v>
          </cell>
          <cell r="N96">
            <v>0</v>
          </cell>
        </row>
        <row r="97">
          <cell r="A97">
            <v>35330</v>
          </cell>
          <cell r="B97" t="str">
            <v>NON METALLIC FLGS/BOLTS/GASKS.</v>
          </cell>
          <cell r="D97" t="str">
            <v>EA.</v>
          </cell>
          <cell r="E97">
            <v>58.358350000000002</v>
          </cell>
          <cell r="N97">
            <v>0</v>
          </cell>
        </row>
        <row r="98">
          <cell r="A98">
            <v>35340</v>
          </cell>
          <cell r="B98" t="str">
            <v>NON MET. JOINT WELD COUNT</v>
          </cell>
          <cell r="C98">
            <v>13.466666666666667</v>
          </cell>
          <cell r="D98" t="str">
            <v>EA.</v>
          </cell>
          <cell r="E98">
            <v>58.358350000000002</v>
          </cell>
          <cell r="F98">
            <v>0.66460396039603953</v>
          </cell>
          <cell r="G98">
            <v>8.9499999999999993</v>
          </cell>
          <cell r="H98">
            <v>522.30723249999994</v>
          </cell>
          <cell r="N98">
            <v>522.30723249999994</v>
          </cell>
        </row>
        <row r="99">
          <cell r="A99">
            <v>35350</v>
          </cell>
          <cell r="B99" t="str">
            <v>NON MET. SCREWED FITTINGS</v>
          </cell>
          <cell r="D99" t="str">
            <v>EA.</v>
          </cell>
          <cell r="E99">
            <v>58.358350000000002</v>
          </cell>
          <cell r="N99">
            <v>0</v>
          </cell>
        </row>
        <row r="100">
          <cell r="A100">
            <v>35360</v>
          </cell>
          <cell r="B100" t="str">
            <v>NON MET. SPECIALTIES</v>
          </cell>
          <cell r="C100">
            <v>1</v>
          </cell>
          <cell r="D100" t="str">
            <v>LOT</v>
          </cell>
          <cell r="E100">
            <v>58.358350000000002</v>
          </cell>
          <cell r="F100">
            <v>11.7</v>
          </cell>
          <cell r="G100">
            <v>11.7</v>
          </cell>
          <cell r="H100">
            <v>682.79269499999998</v>
          </cell>
          <cell r="N100">
            <v>682.79269499999998</v>
          </cell>
        </row>
        <row r="101">
          <cell r="A101">
            <v>35370</v>
          </cell>
          <cell r="B101" t="str">
            <v>NON MET SHOP FABRICATED SPOOLS</v>
          </cell>
          <cell r="D101" t="str">
            <v>TONS</v>
          </cell>
          <cell r="E101">
            <v>58.358350000000002</v>
          </cell>
          <cell r="I101">
            <v>0</v>
          </cell>
          <cell r="N101">
            <v>0</v>
          </cell>
        </row>
        <row r="102">
          <cell r="A102">
            <v>35380</v>
          </cell>
          <cell r="B102" t="str">
            <v>NON-MET. ABOVE GROUND LABOUR</v>
          </cell>
          <cell r="D102" t="str">
            <v>LFt</v>
          </cell>
          <cell r="E102">
            <v>58.358350000000002</v>
          </cell>
          <cell r="N102">
            <v>0</v>
          </cell>
        </row>
        <row r="103">
          <cell r="A103">
            <v>35390</v>
          </cell>
          <cell r="B103" t="str">
            <v>NON-MET. UNDERGROUND LABOUR</v>
          </cell>
          <cell r="D103" t="str">
            <v>LFt</v>
          </cell>
          <cell r="E103">
            <v>58.358350000000002</v>
          </cell>
          <cell r="N103">
            <v>0</v>
          </cell>
        </row>
        <row r="104">
          <cell r="B104" t="str">
            <v xml:space="preserve">  E &amp; O </v>
          </cell>
          <cell r="E104">
            <v>58.358350000000002</v>
          </cell>
          <cell r="N104">
            <v>0</v>
          </cell>
        </row>
        <row r="105">
          <cell r="A105">
            <v>35410</v>
          </cell>
          <cell r="B105" t="str">
            <v>SPECIAL PIPE</v>
          </cell>
          <cell r="D105" t="str">
            <v>LFt</v>
          </cell>
          <cell r="E105">
            <v>58.358350000000002</v>
          </cell>
          <cell r="I105">
            <v>0</v>
          </cell>
          <cell r="N105">
            <v>0</v>
          </cell>
        </row>
        <row r="106">
          <cell r="A106">
            <v>35420</v>
          </cell>
          <cell r="B106" t="str">
            <v>SPECIAL VALVES</v>
          </cell>
          <cell r="D106" t="str">
            <v>EA.</v>
          </cell>
          <cell r="E106">
            <v>58.358350000000002</v>
          </cell>
          <cell r="I106">
            <v>0</v>
          </cell>
          <cell r="N106">
            <v>0</v>
          </cell>
        </row>
        <row r="107">
          <cell r="A107">
            <v>35430</v>
          </cell>
          <cell r="B107" t="str">
            <v>SPECIAL VALVES/BOLTS/GASKS.</v>
          </cell>
          <cell r="D107" t="str">
            <v>EA.</v>
          </cell>
          <cell r="E107">
            <v>58.358350000000002</v>
          </cell>
          <cell r="I107">
            <v>0</v>
          </cell>
          <cell r="N107">
            <v>0</v>
          </cell>
        </row>
        <row r="108">
          <cell r="A108">
            <v>35440</v>
          </cell>
          <cell r="B108" t="str">
            <v>SPECIAL WELD FITTINGS</v>
          </cell>
          <cell r="D108" t="str">
            <v>EA.</v>
          </cell>
          <cell r="E108">
            <v>58.358350000000002</v>
          </cell>
          <cell r="I108">
            <v>0</v>
          </cell>
          <cell r="N108">
            <v>0</v>
          </cell>
        </row>
        <row r="109">
          <cell r="A109">
            <v>35450</v>
          </cell>
          <cell r="B109" t="str">
            <v>SPECIAL SCREWED FITTINGS</v>
          </cell>
          <cell r="D109" t="str">
            <v>EA.</v>
          </cell>
          <cell r="E109">
            <v>58.358350000000002</v>
          </cell>
          <cell r="I109">
            <v>0</v>
          </cell>
          <cell r="N109">
            <v>0</v>
          </cell>
        </row>
        <row r="110">
          <cell r="A110">
            <v>35460</v>
          </cell>
          <cell r="B110" t="str">
            <v>SPECIAL PIPING SPECIALTIES</v>
          </cell>
          <cell r="D110" t="str">
            <v>LOT</v>
          </cell>
          <cell r="E110">
            <v>58.358350000000002</v>
          </cell>
          <cell r="I110">
            <v>0</v>
          </cell>
          <cell r="N110">
            <v>0</v>
          </cell>
        </row>
        <row r="111">
          <cell r="A111">
            <v>35470</v>
          </cell>
          <cell r="B111" t="str">
            <v>SPECIAL SHOP FABRICATED SPOOLS</v>
          </cell>
          <cell r="D111" t="str">
            <v>TONS</v>
          </cell>
          <cell r="E111">
            <v>58.358350000000002</v>
          </cell>
          <cell r="I111">
            <v>0</v>
          </cell>
          <cell r="N111">
            <v>0</v>
          </cell>
        </row>
        <row r="112">
          <cell r="A112">
            <v>35480</v>
          </cell>
          <cell r="B112" t="str">
            <v>SPECIAL ABOVE GROUND LABOUR</v>
          </cell>
          <cell r="D112" t="str">
            <v>LFt</v>
          </cell>
          <cell r="E112">
            <v>58.358350000000002</v>
          </cell>
          <cell r="N112">
            <v>0</v>
          </cell>
        </row>
        <row r="113">
          <cell r="A113">
            <v>35490</v>
          </cell>
          <cell r="B113" t="str">
            <v>SPECIAL UNDERGROUND LABOUR</v>
          </cell>
          <cell r="D113" t="str">
            <v>LFt</v>
          </cell>
          <cell r="E113">
            <v>58.358350000000002</v>
          </cell>
          <cell r="N113">
            <v>0</v>
          </cell>
        </row>
        <row r="114">
          <cell r="B114" t="str">
            <v xml:space="preserve">  E &amp; O </v>
          </cell>
          <cell r="E114">
            <v>58.358350000000002</v>
          </cell>
          <cell r="N114">
            <v>0</v>
          </cell>
        </row>
        <row r="115">
          <cell r="N115">
            <v>0</v>
          </cell>
        </row>
        <row r="116">
          <cell r="B116" t="str">
            <v xml:space="preserve">CS PIPE MATERIAL COST </v>
          </cell>
          <cell r="C116">
            <v>1</v>
          </cell>
          <cell r="D116" t="str">
            <v>LOT</v>
          </cell>
          <cell r="I116">
            <v>1120873.55</v>
          </cell>
          <cell r="J116">
            <v>1120873.55</v>
          </cell>
          <cell r="N116">
            <v>1120873.55</v>
          </cell>
        </row>
        <row r="117">
          <cell r="B117" t="str">
            <v xml:space="preserve">CS FITTINGS MATERIAL COST </v>
          </cell>
          <cell r="C117">
            <v>1</v>
          </cell>
          <cell r="D117" t="str">
            <v>LOT</v>
          </cell>
          <cell r="I117">
            <v>633939.63</v>
          </cell>
          <cell r="J117">
            <v>633939.63</v>
          </cell>
          <cell r="N117">
            <v>633939.63</v>
          </cell>
        </row>
        <row r="118">
          <cell r="B118" t="str">
            <v xml:space="preserve">CS FLANGES MATERIAL COST </v>
          </cell>
          <cell r="C118">
            <v>1</v>
          </cell>
          <cell r="D118" t="str">
            <v>LOT</v>
          </cell>
          <cell r="I118">
            <v>173076.75</v>
          </cell>
          <cell r="J118">
            <v>173076.75</v>
          </cell>
          <cell r="N118">
            <v>173076.75</v>
          </cell>
        </row>
        <row r="120">
          <cell r="B120" t="str">
            <v xml:space="preserve">SS PIPE MATERIAL COST </v>
          </cell>
          <cell r="C120">
            <v>1</v>
          </cell>
          <cell r="D120" t="str">
            <v>LOT</v>
          </cell>
          <cell r="I120">
            <v>69888.87</v>
          </cell>
          <cell r="J120">
            <v>69888.87</v>
          </cell>
          <cell r="N120">
            <v>69888.87</v>
          </cell>
        </row>
        <row r="121">
          <cell r="B121" t="str">
            <v xml:space="preserve">SS FITTINGS MATERIAL COST </v>
          </cell>
          <cell r="C121">
            <v>1</v>
          </cell>
          <cell r="D121" t="str">
            <v>LOT</v>
          </cell>
          <cell r="I121">
            <v>51743.78</v>
          </cell>
          <cell r="J121">
            <v>51743.78</v>
          </cell>
          <cell r="N121">
            <v>51743.78</v>
          </cell>
        </row>
        <row r="122">
          <cell r="B122" t="str">
            <v xml:space="preserve">SS FLANGES MATERIAL COST </v>
          </cell>
          <cell r="C122">
            <v>1</v>
          </cell>
          <cell r="D122" t="str">
            <v>LOT</v>
          </cell>
          <cell r="I122">
            <v>39257.07</v>
          </cell>
          <cell r="J122">
            <v>39257.07</v>
          </cell>
          <cell r="N122">
            <v>39257.07</v>
          </cell>
        </row>
        <row r="124">
          <cell r="B124" t="str">
            <v>TOTAL PIPE, FITTINGS, &amp; FLANGES COST (ALL METALLURGY)</v>
          </cell>
          <cell r="C124">
            <v>1</v>
          </cell>
          <cell r="D124" t="str">
            <v>LOT</v>
          </cell>
          <cell r="I124">
            <v>2088779.6500000004</v>
          </cell>
          <cell r="J124">
            <v>2088779.6500000004</v>
          </cell>
        </row>
        <row r="125">
          <cell r="B125" t="str">
            <v>TOTAL VALVE MATERIAL COST (ALL METALLURGY)</v>
          </cell>
          <cell r="C125">
            <v>1</v>
          </cell>
          <cell r="D125" t="str">
            <v>LOT</v>
          </cell>
          <cell r="I125">
            <v>511614</v>
          </cell>
          <cell r="J125">
            <v>511614</v>
          </cell>
          <cell r="N125">
            <v>511614</v>
          </cell>
        </row>
        <row r="127">
          <cell r="B127" t="str">
            <v xml:space="preserve">SMALL BORE PIPE, FITTINGS &amp; FLANGES MATERIAL COST </v>
          </cell>
          <cell r="C127">
            <v>1</v>
          </cell>
          <cell r="D127" t="str">
            <v>LOT</v>
          </cell>
          <cell r="I127">
            <v>417755.93000000011</v>
          </cell>
          <cell r="J127">
            <v>417755.93000000011</v>
          </cell>
          <cell r="N127">
            <v>417755.93000000011</v>
          </cell>
        </row>
        <row r="128">
          <cell r="B128" t="str">
            <v xml:space="preserve">SMALL BORE VALVES MATERIAL COST </v>
          </cell>
          <cell r="C128">
            <v>1</v>
          </cell>
          <cell r="D128" t="str">
            <v>LOT</v>
          </cell>
          <cell r="I128">
            <v>80395.7</v>
          </cell>
          <cell r="J128">
            <v>80395.7</v>
          </cell>
          <cell r="N128">
            <v>80395.7</v>
          </cell>
        </row>
        <row r="129">
          <cell r="B129" t="str">
            <v>SUBTOTAL PIPING</v>
          </cell>
          <cell r="F129">
            <v>1343.6944116204297</v>
          </cell>
          <cell r="G129">
            <v>34879.073333333326</v>
          </cell>
          <cell r="H129">
            <v>2035485.1692623331</v>
          </cell>
          <cell r="J129">
            <v>3098545.2800000007</v>
          </cell>
          <cell r="L129">
            <v>0</v>
          </cell>
          <cell r="M129">
            <v>629170</v>
          </cell>
        </row>
        <row r="131">
          <cell r="A131">
            <v>35500</v>
          </cell>
          <cell r="B131" t="str">
            <v>PIPING SUNDRIES/PIPE SUPPORTS</v>
          </cell>
          <cell r="C131">
            <v>0.15</v>
          </cell>
          <cell r="E131">
            <v>58.358350000000002</v>
          </cell>
          <cell r="J131">
            <v>375980.33700000006</v>
          </cell>
          <cell r="N131">
            <v>375980.33700000006</v>
          </cell>
        </row>
        <row r="132">
          <cell r="B132" t="str">
            <v xml:space="preserve">SPRING HANGERS  (QTY TBD)  </v>
          </cell>
          <cell r="C132">
            <v>1</v>
          </cell>
          <cell r="D132" t="str">
            <v>LOT</v>
          </cell>
          <cell r="E132">
            <v>58.358350000000002</v>
          </cell>
          <cell r="F132">
            <v>200</v>
          </cell>
          <cell r="G132">
            <v>200</v>
          </cell>
          <cell r="I132">
            <v>100000</v>
          </cell>
          <cell r="J132">
            <v>100000</v>
          </cell>
          <cell r="N132">
            <v>100000</v>
          </cell>
        </row>
        <row r="133">
          <cell r="A133">
            <v>35510</v>
          </cell>
          <cell r="B133" t="str">
            <v>SEAL POTS</v>
          </cell>
          <cell r="E133">
            <v>58.358350000000002</v>
          </cell>
          <cell r="N133">
            <v>0</v>
          </cell>
        </row>
        <row r="134">
          <cell r="A134">
            <v>35520</v>
          </cell>
          <cell r="B134" t="str">
            <v>WELDING SUPPLIES-OXY/ACETYLENE</v>
          </cell>
          <cell r="E134">
            <v>58.358350000000002</v>
          </cell>
          <cell r="N134">
            <v>0</v>
          </cell>
        </row>
        <row r="135">
          <cell r="A135">
            <v>35530</v>
          </cell>
          <cell r="B135" t="str">
            <v>WELDING ROD &amp; WIRE</v>
          </cell>
          <cell r="E135">
            <v>58.358350000000002</v>
          </cell>
          <cell r="N135">
            <v>0</v>
          </cell>
        </row>
        <row r="136">
          <cell r="A136">
            <v>35540</v>
          </cell>
          <cell r="B136" t="str">
            <v>X-RAY TESTING</v>
          </cell>
          <cell r="C136">
            <v>0.15</v>
          </cell>
          <cell r="E136">
            <v>58.358350000000002</v>
          </cell>
          <cell r="F136">
            <v>201.55416174306444</v>
          </cell>
          <cell r="G136">
            <v>5231.860999999999</v>
          </cell>
          <cell r="H136">
            <v>305322.77538934996</v>
          </cell>
          <cell r="L136">
            <v>393248</v>
          </cell>
          <cell r="N136">
            <v>698570.77538935002</v>
          </cell>
        </row>
        <row r="137">
          <cell r="A137">
            <v>35550</v>
          </cell>
          <cell r="B137" t="str">
            <v>STRESS RELIEVING</v>
          </cell>
          <cell r="C137">
            <v>0</v>
          </cell>
          <cell r="E137">
            <v>58.358350000000002</v>
          </cell>
          <cell r="N137">
            <v>0</v>
          </cell>
        </row>
        <row r="138">
          <cell r="A138">
            <v>35560</v>
          </cell>
          <cell r="B138" t="str">
            <v>CHEMICAL TREATMENT/CLEANING/DISPOSAL</v>
          </cell>
          <cell r="C138">
            <v>0.1</v>
          </cell>
          <cell r="E138">
            <v>58.358350000000002</v>
          </cell>
          <cell r="F138">
            <v>134.36944116204299</v>
          </cell>
          <cell r="G138">
            <v>3487.9073333333326</v>
          </cell>
          <cell r="H138">
            <v>203548.51692623331</v>
          </cell>
          <cell r="J138">
            <v>309854.52800000011</v>
          </cell>
          <cell r="N138">
            <v>513403.04492623342</v>
          </cell>
        </row>
        <row r="139">
          <cell r="A139">
            <v>35570</v>
          </cell>
          <cell r="B139" t="str">
            <v xml:space="preserve">HYDROTESTING </v>
          </cell>
          <cell r="C139">
            <v>0.15</v>
          </cell>
          <cell r="E139">
            <v>58.358350000000002</v>
          </cell>
          <cell r="F139">
            <v>201.55416174306444</v>
          </cell>
          <cell r="G139">
            <v>5231.860999999999</v>
          </cell>
          <cell r="H139">
            <v>305322.77538934996</v>
          </cell>
          <cell r="N139">
            <v>305322.77538934996</v>
          </cell>
        </row>
        <row r="140">
          <cell r="A140">
            <v>35570</v>
          </cell>
          <cell r="B140" t="str">
            <v>HYDROTESTING (SUPPLIES, SUCTION SCREENS ETC)</v>
          </cell>
          <cell r="C140">
            <v>1</v>
          </cell>
          <cell r="D140" t="str">
            <v>LOT</v>
          </cell>
          <cell r="E140">
            <v>58.358350000000002</v>
          </cell>
          <cell r="I140">
            <v>5000</v>
          </cell>
          <cell r="J140">
            <v>5000</v>
          </cell>
          <cell r="L140">
            <v>40000</v>
          </cell>
          <cell r="N140">
            <v>45000</v>
          </cell>
        </row>
        <row r="141">
          <cell r="E141">
            <v>58.358350000000002</v>
          </cell>
          <cell r="G141">
            <v>0</v>
          </cell>
          <cell r="H141">
            <v>0</v>
          </cell>
          <cell r="N141">
            <v>0</v>
          </cell>
        </row>
        <row r="142">
          <cell r="A142">
            <v>35580</v>
          </cell>
          <cell r="B142" t="str">
            <v>WELDERS TESTING</v>
          </cell>
          <cell r="D142" t="str">
            <v>EA</v>
          </cell>
          <cell r="E142">
            <v>58.358350000000002</v>
          </cell>
          <cell r="F142">
            <v>8</v>
          </cell>
          <cell r="I142">
            <v>300</v>
          </cell>
          <cell r="N142">
            <v>0</v>
          </cell>
        </row>
        <row r="143">
          <cell r="A143">
            <v>35590</v>
          </cell>
          <cell r="B143" t="str">
            <v>EXCAVATION &amp; BACKFILL</v>
          </cell>
          <cell r="D143" t="str">
            <v>Ft3</v>
          </cell>
          <cell r="N143">
            <v>0</v>
          </cell>
        </row>
        <row r="144">
          <cell r="A144">
            <v>35610</v>
          </cell>
          <cell r="B144" t="str">
            <v>HEAT TRACING</v>
          </cell>
          <cell r="C144">
            <v>10000</v>
          </cell>
          <cell r="D144" t="str">
            <v>LM</v>
          </cell>
          <cell r="E144">
            <v>58.358350000000002</v>
          </cell>
          <cell r="F144">
            <v>0.1</v>
          </cell>
          <cell r="G144">
            <v>1000</v>
          </cell>
          <cell r="H144">
            <v>58358.35</v>
          </cell>
          <cell r="I144">
            <v>30</v>
          </cell>
          <cell r="J144">
            <v>300000</v>
          </cell>
          <cell r="N144">
            <v>358358.35</v>
          </cell>
        </row>
        <row r="145">
          <cell r="A145">
            <v>35620</v>
          </cell>
          <cell r="B145" t="str">
            <v>H.T. VALVES</v>
          </cell>
          <cell r="E145">
            <v>58.358350000000002</v>
          </cell>
          <cell r="H145">
            <v>0</v>
          </cell>
          <cell r="N145">
            <v>0</v>
          </cell>
        </row>
        <row r="146">
          <cell r="A146">
            <v>35630</v>
          </cell>
          <cell r="B146" t="str">
            <v>H.T. FLANGES/BOLTS/GASKS.</v>
          </cell>
          <cell r="E146">
            <v>58.358350000000002</v>
          </cell>
          <cell r="H146">
            <v>0</v>
          </cell>
          <cell r="N146">
            <v>0</v>
          </cell>
        </row>
        <row r="147">
          <cell r="A147">
            <v>35640</v>
          </cell>
          <cell r="B147" t="str">
            <v>H.T. WELD FITTINGS</v>
          </cell>
          <cell r="E147">
            <v>58.358350000000002</v>
          </cell>
          <cell r="H147">
            <v>0</v>
          </cell>
          <cell r="N147">
            <v>0</v>
          </cell>
        </row>
        <row r="148">
          <cell r="A148">
            <v>35650</v>
          </cell>
          <cell r="B148" t="str">
            <v>H.T. SCRWD/FLARE/COMP.FTGS.</v>
          </cell>
          <cell r="E148">
            <v>58.358350000000002</v>
          </cell>
          <cell r="H148">
            <v>0</v>
          </cell>
          <cell r="N148">
            <v>0</v>
          </cell>
        </row>
        <row r="149">
          <cell r="A149">
            <v>35660</v>
          </cell>
          <cell r="B149" t="str">
            <v>H.T. SPECIALTIES</v>
          </cell>
          <cell r="E149">
            <v>58.358350000000002</v>
          </cell>
          <cell r="H149">
            <v>0</v>
          </cell>
          <cell r="N149">
            <v>0</v>
          </cell>
        </row>
        <row r="150">
          <cell r="A150">
            <v>35680</v>
          </cell>
          <cell r="B150" t="str">
            <v>H.T. LABOUR</v>
          </cell>
          <cell r="E150">
            <v>58.358350000000002</v>
          </cell>
          <cell r="N150">
            <v>0</v>
          </cell>
        </row>
        <row r="151">
          <cell r="A151">
            <v>35700</v>
          </cell>
          <cell r="B151" t="str">
            <v xml:space="preserve">UNLOAD &amp; STORE </v>
          </cell>
          <cell r="C151">
            <v>0.06</v>
          </cell>
          <cell r="E151">
            <v>58.358350000000002</v>
          </cell>
          <cell r="G151">
            <v>2092.7443999999996</v>
          </cell>
          <cell r="H151">
            <v>122129.11015573998</v>
          </cell>
          <cell r="J151">
            <v>185912.71680000002</v>
          </cell>
          <cell r="N151">
            <v>308041.82695573999</v>
          </cell>
        </row>
        <row r="152">
          <cell r="A152">
            <v>35800</v>
          </cell>
          <cell r="B152" t="str">
            <v>TIE-INS</v>
          </cell>
          <cell r="C152">
            <v>150</v>
          </cell>
          <cell r="D152" t="str">
            <v>EA</v>
          </cell>
          <cell r="G152">
            <v>3000</v>
          </cell>
          <cell r="H152">
            <v>175075.05000000002</v>
          </cell>
          <cell r="L152">
            <v>50000</v>
          </cell>
          <cell r="N152">
            <v>225075.05000000002</v>
          </cell>
        </row>
        <row r="153">
          <cell r="B153" t="str">
            <v>TIE-INS LABOUR (PACKAGING ETC.)</v>
          </cell>
          <cell r="C153">
            <v>150</v>
          </cell>
          <cell r="D153" t="str">
            <v>EA</v>
          </cell>
          <cell r="E153">
            <v>58.358350000000002</v>
          </cell>
          <cell r="F153">
            <v>20</v>
          </cell>
          <cell r="G153">
            <v>3000</v>
          </cell>
          <cell r="H153">
            <v>175075.05000000002</v>
          </cell>
          <cell r="N153">
            <v>175075.05000000002</v>
          </cell>
        </row>
        <row r="154">
          <cell r="B154" t="str">
            <v>TIE-INS NDE</v>
          </cell>
          <cell r="C154">
            <v>1</v>
          </cell>
          <cell r="D154" t="str">
            <v>LOT</v>
          </cell>
          <cell r="L154">
            <v>50000</v>
          </cell>
          <cell r="N154">
            <v>50000</v>
          </cell>
        </row>
        <row r="155">
          <cell r="B155" t="str">
            <v>TIE-IN HOT TAPS</v>
          </cell>
          <cell r="C155">
            <v>0</v>
          </cell>
          <cell r="D155" t="str">
            <v>EA</v>
          </cell>
          <cell r="N155">
            <v>0</v>
          </cell>
        </row>
        <row r="156">
          <cell r="A156">
            <v>35800</v>
          </cell>
          <cell r="B156" t="str">
            <v>SHOP HANDLING ($/ton)</v>
          </cell>
          <cell r="C156">
            <v>0</v>
          </cell>
          <cell r="D156" t="str">
            <v>TON</v>
          </cell>
          <cell r="H156">
            <v>0</v>
          </cell>
          <cell r="N156">
            <v>0</v>
          </cell>
        </row>
        <row r="158">
          <cell r="B158" t="str">
            <v>SUBTOTAL PIPING</v>
          </cell>
          <cell r="G158">
            <v>55123.44706666666</v>
          </cell>
          <cell r="H158">
            <v>3205241.7471230058</v>
          </cell>
          <cell r="J158">
            <v>4375292.8618000001</v>
          </cell>
          <cell r="K158">
            <v>0</v>
          </cell>
          <cell r="L158">
            <v>483248</v>
          </cell>
          <cell r="M158">
            <v>629170</v>
          </cell>
          <cell r="N158">
            <v>8692952.6089230087</v>
          </cell>
        </row>
        <row r="159">
          <cell r="B159" t="str">
            <v>END PROTECTION ALLOWANCE (Shop Cost)</v>
          </cell>
          <cell r="C159">
            <v>0</v>
          </cell>
          <cell r="E159">
            <v>58.358350000000002</v>
          </cell>
          <cell r="M159">
            <v>0</v>
          </cell>
          <cell r="N159">
            <v>0</v>
          </cell>
        </row>
        <row r="160">
          <cell r="B160" t="str">
            <v>PAGE &amp; NATION LOCATION FACTOR ADJUSTMENT</v>
          </cell>
          <cell r="C160">
            <v>0.2</v>
          </cell>
          <cell r="E160">
            <v>58.358350000000002</v>
          </cell>
          <cell r="G160">
            <v>11024.689413333334</v>
          </cell>
          <cell r="H160">
            <v>643382.68342460133</v>
          </cell>
          <cell r="N160">
            <v>643382.68342460133</v>
          </cell>
        </row>
        <row r="163">
          <cell r="B163" t="str">
            <v>TOTAL 35 ACCOUNT</v>
          </cell>
          <cell r="C163">
            <v>45324.799999999996</v>
          </cell>
          <cell r="D163" t="str">
            <v>LFt</v>
          </cell>
          <cell r="E163">
            <v>58.358350000000002</v>
          </cell>
          <cell r="G163">
            <v>66148.136479999986</v>
          </cell>
          <cell r="H163">
            <v>3848624.4305476071</v>
          </cell>
          <cell r="J163">
            <v>4375292.8618000001</v>
          </cell>
          <cell r="K163">
            <v>0</v>
          </cell>
          <cell r="L163">
            <v>483248</v>
          </cell>
          <cell r="M163">
            <v>629170</v>
          </cell>
          <cell r="N163">
            <v>9336335.29234761</v>
          </cell>
        </row>
      </sheetData>
      <sheetData sheetId="1" refreshError="1">
        <row r="7">
          <cell r="A7">
            <v>35</v>
          </cell>
          <cell r="B7" t="str">
            <v>PIPING</v>
          </cell>
        </row>
        <row r="9">
          <cell r="A9">
            <v>35010</v>
          </cell>
          <cell r="B9" t="str">
            <v>C.S. PIPE &amp; FITTINGS</v>
          </cell>
          <cell r="C9">
            <v>44277.599999999999</v>
          </cell>
          <cell r="D9" t="str">
            <v>LFt</v>
          </cell>
          <cell r="G9">
            <v>20546.400000000001</v>
          </cell>
          <cell r="H9">
            <v>1199054.00244</v>
          </cell>
          <cell r="N9">
            <v>1199054.00244</v>
          </cell>
        </row>
        <row r="10">
          <cell r="A10">
            <v>35010</v>
          </cell>
          <cell r="B10" t="str">
            <v>C.S. PIPE  (14" dia &amp; above)</v>
          </cell>
          <cell r="C10">
            <v>2608</v>
          </cell>
          <cell r="D10" t="str">
            <v>LFt</v>
          </cell>
          <cell r="E10">
            <v>58.358350000000002</v>
          </cell>
          <cell r="F10">
            <v>2.090713190184049</v>
          </cell>
          <cell r="G10">
            <v>5452.58</v>
          </cell>
          <cell r="H10">
            <v>318203.57204300002</v>
          </cell>
          <cell r="I10">
            <v>0</v>
          </cell>
          <cell r="N10">
            <v>318203.57204300002</v>
          </cell>
        </row>
        <row r="11">
          <cell r="B11" t="str">
            <v>C.S. PIPE  (12"-2" dia)</v>
          </cell>
          <cell r="C11">
            <v>32865</v>
          </cell>
          <cell r="D11" t="str">
            <v>LFt</v>
          </cell>
          <cell r="E11">
            <v>58.358350000000002</v>
          </cell>
          <cell r="F11">
            <v>0.45926730564430246</v>
          </cell>
          <cell r="G11">
            <v>15093.82</v>
          </cell>
          <cell r="H11">
            <v>880850.43039700005</v>
          </cell>
          <cell r="I11">
            <v>0</v>
          </cell>
          <cell r="N11">
            <v>880850.43039700005</v>
          </cell>
        </row>
        <row r="12">
          <cell r="B12" t="str">
            <v xml:space="preserve">  E &amp; O </v>
          </cell>
          <cell r="E12">
            <v>58.358350000000002</v>
          </cell>
          <cell r="N12">
            <v>0</v>
          </cell>
        </row>
        <row r="13">
          <cell r="B13" t="str">
            <v>C.S. PIPE (Underground W/Ylw. Jkt.)</v>
          </cell>
          <cell r="C13">
            <v>1425</v>
          </cell>
          <cell r="D13" t="str">
            <v>LFt</v>
          </cell>
          <cell r="E13">
            <v>58.358350000000002</v>
          </cell>
          <cell r="F13" t="str">
            <v>INCL. IN G10</v>
          </cell>
          <cell r="I13">
            <v>0</v>
          </cell>
          <cell r="N13">
            <v>0</v>
          </cell>
        </row>
        <row r="14">
          <cell r="B14" t="str">
            <v>SMALL BORE ALLOWANCE (20%)</v>
          </cell>
          <cell r="C14">
            <v>7379.6</v>
          </cell>
          <cell r="D14" t="str">
            <v>LFt</v>
          </cell>
          <cell r="E14">
            <v>58.358350000000002</v>
          </cell>
          <cell r="N14">
            <v>0</v>
          </cell>
        </row>
        <row r="16">
          <cell r="A16">
            <v>35020</v>
          </cell>
          <cell r="B16" t="str">
            <v>C.S. VALVES</v>
          </cell>
          <cell r="C16">
            <v>799</v>
          </cell>
          <cell r="D16" t="str">
            <v>EA.</v>
          </cell>
          <cell r="G16">
            <v>886</v>
          </cell>
          <cell r="H16">
            <v>51705.498100000004</v>
          </cell>
          <cell r="N16">
            <v>51705.498100000004</v>
          </cell>
        </row>
        <row r="17">
          <cell r="A17">
            <v>35020</v>
          </cell>
          <cell r="B17" t="str">
            <v>C.S. VALVES (14" dia &amp; above)</v>
          </cell>
          <cell r="C17">
            <v>14</v>
          </cell>
          <cell r="D17" t="str">
            <v>EA.</v>
          </cell>
          <cell r="E17">
            <v>58.358350000000002</v>
          </cell>
          <cell r="F17">
            <v>6.7142857142857144</v>
          </cell>
          <cell r="G17">
            <v>94</v>
          </cell>
          <cell r="H17">
            <v>5485.6849000000002</v>
          </cell>
          <cell r="N17">
            <v>5485.6849000000002</v>
          </cell>
        </row>
        <row r="18">
          <cell r="B18" t="str">
            <v>C.S. VALVES (12"-2" dia)</v>
          </cell>
          <cell r="C18">
            <v>274</v>
          </cell>
          <cell r="D18" t="str">
            <v>EA.</v>
          </cell>
          <cell r="E18">
            <v>58.358350000000002</v>
          </cell>
          <cell r="F18">
            <v>1.9781021897810218</v>
          </cell>
          <cell r="G18">
            <v>542</v>
          </cell>
          <cell r="H18">
            <v>31630.225699999999</v>
          </cell>
          <cell r="N18">
            <v>31630.225699999999</v>
          </cell>
        </row>
        <row r="19">
          <cell r="B19" t="str">
            <v>C.S. VALVES (Small Bore 11/2" &amp; Less)</v>
          </cell>
          <cell r="C19">
            <v>511</v>
          </cell>
          <cell r="D19" t="str">
            <v>EA.</v>
          </cell>
          <cell r="E19">
            <v>58.358350000000002</v>
          </cell>
          <cell r="F19">
            <v>0.48923679060665359</v>
          </cell>
          <cell r="G19">
            <v>250</v>
          </cell>
          <cell r="H19">
            <v>14589.5875</v>
          </cell>
          <cell r="N19">
            <v>14589.5875</v>
          </cell>
        </row>
        <row r="20">
          <cell r="B20" t="str">
            <v xml:space="preserve">  E &amp; O </v>
          </cell>
          <cell r="E20">
            <v>58.358350000000002</v>
          </cell>
          <cell r="N20">
            <v>0</v>
          </cell>
        </row>
        <row r="22">
          <cell r="A22">
            <v>35030</v>
          </cell>
          <cell r="B22" t="str">
            <v>C.S. FLANGES + BOLTS/GASKETS</v>
          </cell>
          <cell r="C22">
            <v>1054</v>
          </cell>
          <cell r="D22" t="str">
            <v>EA.</v>
          </cell>
          <cell r="G22">
            <v>3039.4</v>
          </cell>
          <cell r="H22">
            <v>177374.36899000002</v>
          </cell>
          <cell r="N22">
            <v>177374.36899000002</v>
          </cell>
        </row>
        <row r="23">
          <cell r="A23">
            <v>35030</v>
          </cell>
          <cell r="B23" t="str">
            <v>C.S. FLANGES (14" dia &amp; above)</v>
          </cell>
          <cell r="C23">
            <v>120</v>
          </cell>
          <cell r="D23" t="str">
            <v>EA.</v>
          </cell>
          <cell r="E23">
            <v>58.358350000000002</v>
          </cell>
          <cell r="F23">
            <v>7.25</v>
          </cell>
          <cell r="G23">
            <v>870</v>
          </cell>
          <cell r="H23">
            <v>50771.764500000005</v>
          </cell>
          <cell r="I23">
            <v>0</v>
          </cell>
          <cell r="N23">
            <v>50771.764500000005</v>
          </cell>
        </row>
        <row r="24">
          <cell r="B24" t="str">
            <v>C.S. FLANGES (12"-2"dia)</v>
          </cell>
          <cell r="C24">
            <v>933</v>
          </cell>
          <cell r="D24" t="str">
            <v>EA.</v>
          </cell>
          <cell r="E24">
            <v>58.358350000000002</v>
          </cell>
          <cell r="F24">
            <v>1.3944265809217578</v>
          </cell>
          <cell r="G24">
            <v>1301</v>
          </cell>
          <cell r="H24">
            <v>75924.213350000005</v>
          </cell>
          <cell r="I24">
            <v>0</v>
          </cell>
          <cell r="N24">
            <v>75924.213350000005</v>
          </cell>
        </row>
        <row r="25">
          <cell r="B25" t="str">
            <v>BOLTS/GASKETS  (40% of Flanges)</v>
          </cell>
          <cell r="C25">
            <v>1</v>
          </cell>
          <cell r="D25" t="str">
            <v>LOT</v>
          </cell>
          <cell r="E25">
            <v>58.358350000000002</v>
          </cell>
          <cell r="F25">
            <v>868.40000000000009</v>
          </cell>
          <cell r="G25">
            <v>868.40000000000009</v>
          </cell>
          <cell r="H25">
            <v>50678.391140000007</v>
          </cell>
          <cell r="N25">
            <v>50678.391140000007</v>
          </cell>
        </row>
        <row r="26">
          <cell r="B26" t="str">
            <v xml:space="preserve">  E &amp; O </v>
          </cell>
          <cell r="E26">
            <v>58.358350000000002</v>
          </cell>
          <cell r="N26">
            <v>0</v>
          </cell>
        </row>
        <row r="28">
          <cell r="A28">
            <v>35040</v>
          </cell>
          <cell r="B28" t="str">
            <v>C.S. WELD FITTING COUNT (Shop)</v>
          </cell>
          <cell r="C28">
            <v>4280</v>
          </cell>
          <cell r="D28" t="str">
            <v>EA.</v>
          </cell>
          <cell r="M28">
            <v>670594</v>
          </cell>
          <cell r="N28">
            <v>670594</v>
          </cell>
        </row>
        <row r="29">
          <cell r="A29">
            <v>35040</v>
          </cell>
          <cell r="B29" t="str">
            <v>C.S. WELD FITTING COUNT (14" dia &amp; above) (shop)</v>
          </cell>
          <cell r="C29">
            <v>371</v>
          </cell>
          <cell r="D29" t="str">
            <v>EA.</v>
          </cell>
          <cell r="E29">
            <v>58.358350000000002</v>
          </cell>
          <cell r="I29">
            <v>0</v>
          </cell>
          <cell r="M29">
            <v>173125</v>
          </cell>
          <cell r="N29">
            <v>173125</v>
          </cell>
        </row>
        <row r="30">
          <cell r="B30" t="str">
            <v>C.S. WELD FITTING COUNT (12"-2") (shop)</v>
          </cell>
          <cell r="C30">
            <v>3661</v>
          </cell>
          <cell r="D30" t="str">
            <v>EA.</v>
          </cell>
          <cell r="E30">
            <v>58.358350000000002</v>
          </cell>
          <cell r="I30">
            <v>0</v>
          </cell>
          <cell r="M30">
            <v>363890</v>
          </cell>
          <cell r="N30">
            <v>363890</v>
          </cell>
        </row>
        <row r="31">
          <cell r="B31" t="str">
            <v>O'LETS (11/2" &amp; LESS) (shop)</v>
          </cell>
          <cell r="C31">
            <v>248</v>
          </cell>
          <cell r="D31" t="str">
            <v>EA.</v>
          </cell>
          <cell r="E31">
            <v>58.358350000000002</v>
          </cell>
          <cell r="I31">
            <v>0</v>
          </cell>
          <cell r="M31">
            <v>27579</v>
          </cell>
          <cell r="N31">
            <v>27579</v>
          </cell>
        </row>
        <row r="32">
          <cell r="B32" t="str">
            <v>Shop Handling and End Protection</v>
          </cell>
          <cell r="M32">
            <v>106000</v>
          </cell>
          <cell r="N32">
            <v>106000</v>
          </cell>
        </row>
        <row r="34">
          <cell r="A34">
            <v>35040</v>
          </cell>
          <cell r="B34" t="str">
            <v>C.S. WELD FIELD COUNT</v>
          </cell>
          <cell r="C34">
            <v>1350</v>
          </cell>
          <cell r="D34" t="str">
            <v>EA.</v>
          </cell>
          <cell r="G34">
            <v>8671.2733333333326</v>
          </cell>
          <cell r="H34">
            <v>506041.20413233334</v>
          </cell>
          <cell r="N34">
            <v>506041.20413233334</v>
          </cell>
        </row>
        <row r="35">
          <cell r="A35">
            <v>35040</v>
          </cell>
          <cell r="B35" t="str">
            <v>C.S. WELD FIELD COUNT (14" dia &amp; above)</v>
          </cell>
          <cell r="C35">
            <v>72</v>
          </cell>
          <cell r="D35" t="str">
            <v>EA.</v>
          </cell>
          <cell r="E35">
            <v>58.358350000000002</v>
          </cell>
          <cell r="F35">
            <v>13.239305555555555</v>
          </cell>
          <cell r="G35">
            <v>953.23</v>
          </cell>
          <cell r="H35">
            <v>55628.929970500001</v>
          </cell>
          <cell r="I35">
            <v>0</v>
          </cell>
          <cell r="N35">
            <v>55628.929970500001</v>
          </cell>
        </row>
        <row r="36">
          <cell r="B36" t="str">
            <v>C.S. WELD FIELD COUNT (12"-2")</v>
          </cell>
          <cell r="C36">
            <v>1278</v>
          </cell>
          <cell r="D36" t="str">
            <v>EA.</v>
          </cell>
          <cell r="E36">
            <v>58.358350000000002</v>
          </cell>
          <cell r="F36">
            <v>6.0391575378195093</v>
          </cell>
          <cell r="G36">
            <v>7718.0433333333331</v>
          </cell>
          <cell r="H36">
            <v>450412.27416183334</v>
          </cell>
          <cell r="I36">
            <v>0</v>
          </cell>
          <cell r="N36">
            <v>450412.27416183334</v>
          </cell>
        </row>
        <row r="37">
          <cell r="B37" t="str">
            <v xml:space="preserve">  E &amp; O </v>
          </cell>
          <cell r="D37" t="str">
            <v>EA.</v>
          </cell>
          <cell r="E37">
            <v>58.358350000000002</v>
          </cell>
          <cell r="N37">
            <v>0</v>
          </cell>
        </row>
        <row r="39">
          <cell r="A39">
            <v>35050</v>
          </cell>
          <cell r="B39" t="str">
            <v>C.S. SCREWED FITTINGS</v>
          </cell>
          <cell r="D39" t="str">
            <v>EA.</v>
          </cell>
          <cell r="E39">
            <v>58.358350000000002</v>
          </cell>
          <cell r="I39">
            <v>0</v>
          </cell>
          <cell r="N39">
            <v>0</v>
          </cell>
        </row>
        <row r="40">
          <cell r="B40" t="str">
            <v xml:space="preserve">  E &amp; O </v>
          </cell>
          <cell r="E40">
            <v>58.358350000000002</v>
          </cell>
          <cell r="N40">
            <v>0</v>
          </cell>
        </row>
        <row r="41">
          <cell r="A41">
            <v>35060</v>
          </cell>
          <cell r="B41" t="str">
            <v xml:space="preserve">C.S. SPECIALTIES </v>
          </cell>
          <cell r="D41" t="str">
            <v>LOT</v>
          </cell>
          <cell r="E41">
            <v>58.358350000000002</v>
          </cell>
          <cell r="N41">
            <v>0</v>
          </cell>
        </row>
        <row r="42">
          <cell r="B42" t="str">
            <v xml:space="preserve">  E &amp; O </v>
          </cell>
          <cell r="E42">
            <v>58.358350000000002</v>
          </cell>
          <cell r="N42">
            <v>0</v>
          </cell>
        </row>
        <row r="43">
          <cell r="A43">
            <v>35070</v>
          </cell>
          <cell r="B43" t="str">
            <v>C.S. SHOP FABRICATED SPOOLS</v>
          </cell>
          <cell r="D43" t="str">
            <v>TONS</v>
          </cell>
          <cell r="E43">
            <v>58.358350000000002</v>
          </cell>
          <cell r="I43">
            <v>0</v>
          </cell>
          <cell r="N43">
            <v>0</v>
          </cell>
        </row>
        <row r="44">
          <cell r="B44" t="str">
            <v>JACKETTED PIPE</v>
          </cell>
          <cell r="D44" t="str">
            <v>TONS</v>
          </cell>
          <cell r="E44">
            <v>58.358350000000002</v>
          </cell>
          <cell r="I44">
            <v>0</v>
          </cell>
          <cell r="N44">
            <v>0</v>
          </cell>
        </row>
        <row r="45">
          <cell r="B45" t="str">
            <v>BLAST/PRIME/PAINT SPOOLS (70% of Total Pipe Length)</v>
          </cell>
          <cell r="D45" t="str">
            <v>LFt</v>
          </cell>
          <cell r="E45">
            <v>58.358350000000002</v>
          </cell>
          <cell r="I45">
            <v>20</v>
          </cell>
          <cell r="N45">
            <v>0</v>
          </cell>
        </row>
        <row r="46">
          <cell r="B46" t="str">
            <v xml:space="preserve">SMALL BORE  PIPES BLAST/PRIME/PAINT SPOOLS </v>
          </cell>
          <cell r="D46" t="str">
            <v>LFt</v>
          </cell>
          <cell r="E46">
            <v>58.358350000000002</v>
          </cell>
          <cell r="I46">
            <v>7</v>
          </cell>
          <cell r="N46">
            <v>0</v>
          </cell>
        </row>
        <row r="47">
          <cell r="A47">
            <v>35080</v>
          </cell>
          <cell r="B47" t="str">
            <v>C.S. ABOVE GROUND LABOUR</v>
          </cell>
          <cell r="D47" t="str">
            <v>LFt</v>
          </cell>
          <cell r="E47">
            <v>58.358350000000002</v>
          </cell>
          <cell r="N47">
            <v>0</v>
          </cell>
        </row>
        <row r="48">
          <cell r="B48" t="str">
            <v xml:space="preserve">  E &amp; O </v>
          </cell>
          <cell r="E48">
            <v>58.358350000000002</v>
          </cell>
          <cell r="N48">
            <v>0</v>
          </cell>
        </row>
        <row r="49">
          <cell r="A49">
            <v>35092</v>
          </cell>
          <cell r="B49" t="str">
            <v>C.S. UNDERGROUND LABOUR</v>
          </cell>
          <cell r="D49" t="str">
            <v>LFt</v>
          </cell>
          <cell r="E49">
            <v>58.358350000000002</v>
          </cell>
          <cell r="N49">
            <v>0</v>
          </cell>
        </row>
        <row r="50">
          <cell r="B50" t="str">
            <v xml:space="preserve">  E &amp; O </v>
          </cell>
          <cell r="E50">
            <v>58.358350000000002</v>
          </cell>
          <cell r="N50">
            <v>0</v>
          </cell>
        </row>
        <row r="52">
          <cell r="A52">
            <v>35110</v>
          </cell>
          <cell r="B52" t="str">
            <v>A.S. PIPE  &amp; FITTINGS</v>
          </cell>
          <cell r="C52">
            <v>643.20000000000005</v>
          </cell>
          <cell r="D52" t="str">
            <v>LFt</v>
          </cell>
          <cell r="G52">
            <v>639</v>
          </cell>
          <cell r="H52">
            <v>37290.985650000002</v>
          </cell>
          <cell r="N52">
            <v>37290.985650000002</v>
          </cell>
        </row>
        <row r="53">
          <cell r="A53">
            <v>35110</v>
          </cell>
          <cell r="B53" t="str">
            <v>A.S. PIPE  (14" dia &amp; above)</v>
          </cell>
          <cell r="C53">
            <v>144</v>
          </cell>
          <cell r="D53" t="str">
            <v>LFt</v>
          </cell>
          <cell r="E53">
            <v>58.358350000000002</v>
          </cell>
          <cell r="F53">
            <v>2.1319444444444446</v>
          </cell>
          <cell r="G53">
            <v>307</v>
          </cell>
          <cell r="H53">
            <v>17916.013450000002</v>
          </cell>
          <cell r="I53">
            <v>0</v>
          </cell>
          <cell r="N53">
            <v>17916.013450000002</v>
          </cell>
        </row>
        <row r="54">
          <cell r="B54" t="str">
            <v>A.S. PIPE  (12"-2" dia)</v>
          </cell>
          <cell r="C54">
            <v>392</v>
          </cell>
          <cell r="D54" t="str">
            <v>LFt</v>
          </cell>
          <cell r="E54">
            <v>58.358350000000002</v>
          </cell>
          <cell r="F54">
            <v>0.84693877551020413</v>
          </cell>
          <cell r="G54">
            <v>332</v>
          </cell>
          <cell r="H54">
            <v>19374.9722</v>
          </cell>
          <cell r="I54">
            <v>0</v>
          </cell>
          <cell r="N54">
            <v>19374.9722</v>
          </cell>
        </row>
        <row r="55">
          <cell r="B55" t="str">
            <v>A.S. PIPE (Small Bore 11/2" &amp; Less)</v>
          </cell>
          <cell r="C55">
            <v>107.2</v>
          </cell>
          <cell r="D55" t="str">
            <v>LFt</v>
          </cell>
          <cell r="E55">
            <v>58.358350000000002</v>
          </cell>
          <cell r="N55">
            <v>0</v>
          </cell>
        </row>
        <row r="57">
          <cell r="A57">
            <v>35120</v>
          </cell>
          <cell r="B57" t="str">
            <v>A.S. VALVES</v>
          </cell>
          <cell r="C57">
            <v>58</v>
          </cell>
          <cell r="D57" t="str">
            <v>EA.</v>
          </cell>
          <cell r="G57">
            <v>68</v>
          </cell>
          <cell r="H57">
            <v>3968.3678</v>
          </cell>
          <cell r="N57">
            <v>3968.3678</v>
          </cell>
        </row>
        <row r="58">
          <cell r="A58">
            <v>35120</v>
          </cell>
          <cell r="B58" t="str">
            <v>A.S. VALVES  (14" dia &amp; above)</v>
          </cell>
          <cell r="D58" t="str">
            <v>EA.</v>
          </cell>
          <cell r="E58">
            <v>58.358350000000002</v>
          </cell>
          <cell r="I58">
            <v>0</v>
          </cell>
          <cell r="N58">
            <v>0</v>
          </cell>
        </row>
        <row r="59">
          <cell r="B59" t="str">
            <v>A.S. VALVES (12"-2" dia)</v>
          </cell>
          <cell r="C59">
            <v>17</v>
          </cell>
          <cell r="D59" t="str">
            <v>EA.</v>
          </cell>
          <cell r="E59">
            <v>58.358350000000002</v>
          </cell>
          <cell r="F59">
            <v>2.5294117647058822</v>
          </cell>
          <cell r="G59">
            <v>43</v>
          </cell>
          <cell r="H59">
            <v>2509.4090500000002</v>
          </cell>
          <cell r="I59">
            <v>0</v>
          </cell>
          <cell r="N59">
            <v>2509.4090500000002</v>
          </cell>
        </row>
        <row r="60">
          <cell r="B60" t="str">
            <v>A.S. VALVES (Small Bore 11/2" &amp; Less)</v>
          </cell>
          <cell r="C60">
            <v>41</v>
          </cell>
          <cell r="D60" t="str">
            <v>EA.</v>
          </cell>
          <cell r="E60">
            <v>58.358350000000002</v>
          </cell>
          <cell r="F60">
            <v>0.6097560975609756</v>
          </cell>
          <cell r="G60">
            <v>25</v>
          </cell>
          <cell r="H60">
            <v>1458.95875</v>
          </cell>
          <cell r="I60">
            <v>0</v>
          </cell>
          <cell r="N60">
            <v>1458.95875</v>
          </cell>
        </row>
        <row r="62">
          <cell r="A62">
            <v>35130</v>
          </cell>
          <cell r="B62" t="str">
            <v>A.S. FLANGES + BOLTS/GASKETS</v>
          </cell>
          <cell r="C62">
            <v>80</v>
          </cell>
          <cell r="D62" t="str">
            <v>EA.</v>
          </cell>
          <cell r="G62">
            <v>773.6</v>
          </cell>
          <cell r="H62">
            <v>45146.019560000001</v>
          </cell>
          <cell r="N62">
            <v>45146.019560000001</v>
          </cell>
        </row>
        <row r="63">
          <cell r="A63">
            <v>35130</v>
          </cell>
          <cell r="B63" t="str">
            <v>A.S. FLANGES (14" dia &amp; above)</v>
          </cell>
          <cell r="C63">
            <v>19</v>
          </cell>
          <cell r="D63" t="str">
            <v>EA.</v>
          </cell>
          <cell r="E63">
            <v>58.358350000000002</v>
          </cell>
          <cell r="F63">
            <v>8.7894736842105257</v>
          </cell>
          <cell r="G63">
            <v>167</v>
          </cell>
          <cell r="H63">
            <v>9745.8444500000005</v>
          </cell>
          <cell r="I63">
            <v>0</v>
          </cell>
          <cell r="N63">
            <v>9745.8444500000005</v>
          </cell>
        </row>
        <row r="64">
          <cell r="B64" t="str">
            <v>A.S. FLANGES (12"-1/2"dia)</v>
          </cell>
          <cell r="C64">
            <v>60</v>
          </cell>
          <cell r="D64" t="str">
            <v>EA.</v>
          </cell>
          <cell r="E64">
            <v>58.358350000000002</v>
          </cell>
          <cell r="F64">
            <v>3.6666666666666665</v>
          </cell>
          <cell r="G64">
            <v>220</v>
          </cell>
          <cell r="H64">
            <v>12838.837</v>
          </cell>
          <cell r="I64">
            <v>0</v>
          </cell>
          <cell r="N64">
            <v>12838.837</v>
          </cell>
        </row>
        <row r="65">
          <cell r="B65" t="str">
            <v>BOLTS/GASKETS</v>
          </cell>
          <cell r="C65">
            <v>1</v>
          </cell>
          <cell r="D65" t="str">
            <v>LOT</v>
          </cell>
          <cell r="E65">
            <v>58.358350000000002</v>
          </cell>
          <cell r="F65">
            <v>386.6</v>
          </cell>
          <cell r="G65">
            <v>386.6</v>
          </cell>
          <cell r="H65">
            <v>22561.338110000001</v>
          </cell>
          <cell r="N65">
            <v>22561.338110000001</v>
          </cell>
        </row>
        <row r="67">
          <cell r="A67">
            <v>35140</v>
          </cell>
          <cell r="B67" t="str">
            <v>A.S. WELD FITTING COUNT (Shop)</v>
          </cell>
          <cell r="C67">
            <v>226</v>
          </cell>
          <cell r="D67" t="str">
            <v>EA.</v>
          </cell>
          <cell r="M67">
            <v>64576</v>
          </cell>
          <cell r="N67">
            <v>64576</v>
          </cell>
        </row>
        <row r="68">
          <cell r="A68">
            <v>35140</v>
          </cell>
          <cell r="B68" t="str">
            <v>A.S. WELD FITTING COUNT (14" dia &amp; above) (shop)</v>
          </cell>
          <cell r="C68">
            <v>44</v>
          </cell>
          <cell r="D68" t="str">
            <v>EA.</v>
          </cell>
          <cell r="E68">
            <v>58.358350000000002</v>
          </cell>
          <cell r="I68">
            <v>0</v>
          </cell>
          <cell r="M68">
            <v>18906</v>
          </cell>
          <cell r="N68">
            <v>18906</v>
          </cell>
        </row>
        <row r="69">
          <cell r="B69" t="str">
            <v>A.S. WELD FITTING COUNT (12"-2") (shop)</v>
          </cell>
          <cell r="C69">
            <v>182</v>
          </cell>
          <cell r="D69" t="str">
            <v>EA.</v>
          </cell>
          <cell r="E69">
            <v>58.358350000000002</v>
          </cell>
          <cell r="I69">
            <v>0</v>
          </cell>
          <cell r="M69">
            <v>45670</v>
          </cell>
          <cell r="N69">
            <v>45670</v>
          </cell>
        </row>
        <row r="70">
          <cell r="B70" t="str">
            <v>A.S. WELDS (Small Bore 11/2" &amp; Less)</v>
          </cell>
          <cell r="D70" t="str">
            <v>EA.</v>
          </cell>
          <cell r="E70">
            <v>58.358350000000002</v>
          </cell>
          <cell r="N70">
            <v>0</v>
          </cell>
        </row>
        <row r="71">
          <cell r="B71" t="str">
            <v>O'LETS (11/2" &amp; LESS)</v>
          </cell>
          <cell r="D71" t="str">
            <v>EA.</v>
          </cell>
          <cell r="E71">
            <v>58.358350000000002</v>
          </cell>
          <cell r="N71">
            <v>0</v>
          </cell>
        </row>
        <row r="73">
          <cell r="A73">
            <v>35140</v>
          </cell>
          <cell r="B73" t="str">
            <v>A.S. WELD FIELD COUNT</v>
          </cell>
          <cell r="C73">
            <v>61</v>
          </cell>
          <cell r="D73" t="str">
            <v>EA.</v>
          </cell>
          <cell r="G73">
            <v>189</v>
          </cell>
          <cell r="H73">
            <v>11029.728149999999</v>
          </cell>
          <cell r="N73">
            <v>11029.728149999999</v>
          </cell>
        </row>
        <row r="74">
          <cell r="A74">
            <v>35140</v>
          </cell>
          <cell r="B74" t="str">
            <v>A.S. WELD FIELD COUNT (14" dia &amp; above)</v>
          </cell>
          <cell r="C74">
            <v>6</v>
          </cell>
          <cell r="D74" t="str">
            <v>EA.</v>
          </cell>
          <cell r="E74">
            <v>58.358350000000002</v>
          </cell>
          <cell r="F74">
            <v>16.333333333333332</v>
          </cell>
          <cell r="G74">
            <v>98</v>
          </cell>
          <cell r="H74">
            <v>5719.1183000000001</v>
          </cell>
          <cell r="I74">
            <v>0</v>
          </cell>
          <cell r="N74">
            <v>5719.1183000000001</v>
          </cell>
        </row>
        <row r="75">
          <cell r="B75" t="str">
            <v>A.S. WELD FIELD COUNT (12"-2")</v>
          </cell>
          <cell r="C75">
            <v>55</v>
          </cell>
          <cell r="D75" t="str">
            <v>EA.</v>
          </cell>
          <cell r="E75">
            <v>58.358350000000002</v>
          </cell>
          <cell r="F75">
            <v>1.6545454545454545</v>
          </cell>
          <cell r="G75">
            <v>91</v>
          </cell>
          <cell r="H75">
            <v>5310.6098499999998</v>
          </cell>
          <cell r="I75">
            <v>0</v>
          </cell>
          <cell r="N75">
            <v>5310.6098499999998</v>
          </cell>
        </row>
        <row r="76">
          <cell r="B76" t="str">
            <v>A.S. WELDS (Small Bore 11/2" &amp; Less)</v>
          </cell>
          <cell r="D76" t="str">
            <v>EA.</v>
          </cell>
          <cell r="E76">
            <v>58.358350000000002</v>
          </cell>
          <cell r="N76">
            <v>0</v>
          </cell>
        </row>
        <row r="77">
          <cell r="B77" t="str">
            <v>O'LETS (11/2" &amp; LESS)</v>
          </cell>
          <cell r="D77" t="str">
            <v>EA.</v>
          </cell>
          <cell r="E77">
            <v>58.358350000000002</v>
          </cell>
          <cell r="N77">
            <v>0</v>
          </cell>
        </row>
        <row r="79">
          <cell r="A79">
            <v>35150</v>
          </cell>
          <cell r="B79" t="str">
            <v>A.S. SCREWED FITTINGS</v>
          </cell>
          <cell r="D79" t="str">
            <v>EA.</v>
          </cell>
          <cell r="E79">
            <v>58.358350000000002</v>
          </cell>
          <cell r="I79">
            <v>0</v>
          </cell>
          <cell r="N79">
            <v>0</v>
          </cell>
        </row>
        <row r="80">
          <cell r="A80">
            <v>35160</v>
          </cell>
          <cell r="B80" t="str">
            <v>A.S. SPECIALTIES</v>
          </cell>
          <cell r="D80" t="str">
            <v>LOT</v>
          </cell>
          <cell r="E80">
            <v>58.358350000000002</v>
          </cell>
          <cell r="N80">
            <v>0</v>
          </cell>
        </row>
        <row r="81">
          <cell r="A81">
            <v>35170</v>
          </cell>
          <cell r="B81" t="str">
            <v>A.S. SHOP FABRICATED SPOOLS</v>
          </cell>
          <cell r="D81" t="str">
            <v>TONS</v>
          </cell>
          <cell r="E81">
            <v>58.358350000000002</v>
          </cell>
          <cell r="I81">
            <v>0</v>
          </cell>
          <cell r="N81">
            <v>0</v>
          </cell>
        </row>
        <row r="82">
          <cell r="A82">
            <v>35180</v>
          </cell>
          <cell r="B82" t="str">
            <v>A.S. ABOVE GROUND LABOUR</v>
          </cell>
          <cell r="D82" t="str">
            <v>LFt</v>
          </cell>
          <cell r="E82">
            <v>58.358350000000002</v>
          </cell>
          <cell r="N82">
            <v>0</v>
          </cell>
        </row>
        <row r="83">
          <cell r="A83">
            <v>35190</v>
          </cell>
          <cell r="B83" t="str">
            <v>A.S. UNDERGROUND LABOUR</v>
          </cell>
          <cell r="D83" t="str">
            <v>LFt</v>
          </cell>
          <cell r="E83">
            <v>58.358350000000002</v>
          </cell>
          <cell r="N83">
            <v>0</v>
          </cell>
        </row>
        <row r="84">
          <cell r="B84" t="str">
            <v xml:space="preserve">  E &amp; O </v>
          </cell>
          <cell r="E84">
            <v>58.358350000000002</v>
          </cell>
          <cell r="N84">
            <v>0</v>
          </cell>
        </row>
        <row r="85">
          <cell r="A85">
            <v>35210</v>
          </cell>
          <cell r="B85" t="str">
            <v>NON FERROUS PIPE</v>
          </cell>
          <cell r="D85" t="str">
            <v>LFt</v>
          </cell>
          <cell r="E85">
            <v>58.358350000000002</v>
          </cell>
          <cell r="I85">
            <v>0</v>
          </cell>
          <cell r="N85">
            <v>0</v>
          </cell>
        </row>
        <row r="86">
          <cell r="A86">
            <v>35220</v>
          </cell>
          <cell r="B86" t="str">
            <v>NON FERROUS VALVES</v>
          </cell>
          <cell r="D86" t="str">
            <v>EA.</v>
          </cell>
          <cell r="E86">
            <v>58.358350000000002</v>
          </cell>
          <cell r="I86">
            <v>0</v>
          </cell>
          <cell r="N86">
            <v>0</v>
          </cell>
        </row>
        <row r="87">
          <cell r="A87">
            <v>35230</v>
          </cell>
          <cell r="B87" t="str">
            <v>NON FERROUS FLGS/BOLTS/GASKS.</v>
          </cell>
          <cell r="D87" t="str">
            <v>EA.</v>
          </cell>
          <cell r="E87">
            <v>58.358350000000002</v>
          </cell>
          <cell r="I87">
            <v>0</v>
          </cell>
          <cell r="N87">
            <v>0</v>
          </cell>
        </row>
        <row r="88">
          <cell r="A88">
            <v>35240</v>
          </cell>
          <cell r="B88" t="str">
            <v>NON FERROUS WELD FITTINGS</v>
          </cell>
          <cell r="D88" t="str">
            <v>EA.</v>
          </cell>
          <cell r="E88">
            <v>58.358350000000002</v>
          </cell>
          <cell r="I88">
            <v>0</v>
          </cell>
          <cell r="N88">
            <v>0</v>
          </cell>
        </row>
        <row r="89">
          <cell r="A89">
            <v>35250</v>
          </cell>
          <cell r="B89" t="str">
            <v>NON FERROUS SCREWED FITTINGS</v>
          </cell>
          <cell r="D89" t="str">
            <v>EA.</v>
          </cell>
          <cell r="E89">
            <v>58.358350000000002</v>
          </cell>
          <cell r="I89">
            <v>0</v>
          </cell>
          <cell r="N89">
            <v>0</v>
          </cell>
        </row>
        <row r="90">
          <cell r="A90">
            <v>35260</v>
          </cell>
          <cell r="B90" t="str">
            <v>NON FERROUS SPECIALTIES</v>
          </cell>
          <cell r="D90" t="str">
            <v>LOT</v>
          </cell>
          <cell r="E90">
            <v>58.358350000000002</v>
          </cell>
          <cell r="I90">
            <v>0</v>
          </cell>
          <cell r="N90">
            <v>0</v>
          </cell>
        </row>
        <row r="91">
          <cell r="A91">
            <v>35270</v>
          </cell>
          <cell r="B91" t="str">
            <v>N.F. SHOP FABRICATED SPOOLS</v>
          </cell>
          <cell r="D91" t="str">
            <v>TONS</v>
          </cell>
          <cell r="E91">
            <v>58.358350000000002</v>
          </cell>
          <cell r="I91">
            <v>0</v>
          </cell>
          <cell r="N91">
            <v>0</v>
          </cell>
        </row>
        <row r="92">
          <cell r="A92">
            <v>35280</v>
          </cell>
          <cell r="B92" t="str">
            <v>N.F. ABOVE GROUND LABOUR</v>
          </cell>
          <cell r="D92" t="str">
            <v>LFt</v>
          </cell>
          <cell r="E92">
            <v>58.358350000000002</v>
          </cell>
          <cell r="N92">
            <v>0</v>
          </cell>
        </row>
        <row r="93">
          <cell r="A93">
            <v>35290</v>
          </cell>
          <cell r="B93" t="str">
            <v>N.F. UNDERGROUND LABOUR</v>
          </cell>
          <cell r="D93" t="str">
            <v>LFt</v>
          </cell>
          <cell r="E93">
            <v>58.358350000000002</v>
          </cell>
          <cell r="N93">
            <v>0</v>
          </cell>
        </row>
        <row r="94">
          <cell r="B94" t="str">
            <v xml:space="preserve">  E &amp; O </v>
          </cell>
          <cell r="E94">
            <v>58.358350000000002</v>
          </cell>
          <cell r="N94">
            <v>0</v>
          </cell>
        </row>
        <row r="95">
          <cell r="A95">
            <v>35310</v>
          </cell>
          <cell r="B95" t="str">
            <v>NON METALLIC PIPE</v>
          </cell>
          <cell r="C95">
            <v>404</v>
          </cell>
          <cell r="D95" t="str">
            <v>LFt</v>
          </cell>
          <cell r="E95">
            <v>58.358350000000002</v>
          </cell>
          <cell r="F95">
            <v>0.11324257425742575</v>
          </cell>
          <cell r="G95">
            <v>45.75</v>
          </cell>
          <cell r="H95">
            <v>2669.8945125</v>
          </cell>
          <cell r="N95">
            <v>2669.8945125</v>
          </cell>
        </row>
        <row r="96">
          <cell r="A96">
            <v>35320</v>
          </cell>
          <cell r="B96" t="str">
            <v>NON METALLIC VALVES</v>
          </cell>
          <cell r="D96" t="str">
            <v>EA.</v>
          </cell>
          <cell r="E96">
            <v>58.358350000000002</v>
          </cell>
          <cell r="N96">
            <v>0</v>
          </cell>
        </row>
        <row r="97">
          <cell r="A97">
            <v>35330</v>
          </cell>
          <cell r="B97" t="str">
            <v>NON METALLIC FLGS/BOLTS/GASKS.</v>
          </cell>
          <cell r="D97" t="str">
            <v>EA.</v>
          </cell>
          <cell r="E97">
            <v>58.358350000000002</v>
          </cell>
          <cell r="N97">
            <v>0</v>
          </cell>
        </row>
        <row r="98">
          <cell r="A98">
            <v>35340</v>
          </cell>
          <cell r="B98" t="str">
            <v>NON MET. JOINT WELD COUNT</v>
          </cell>
          <cell r="C98">
            <v>13.466666666666667</v>
          </cell>
          <cell r="D98" t="str">
            <v>EA.</v>
          </cell>
          <cell r="E98">
            <v>58.358350000000002</v>
          </cell>
          <cell r="F98">
            <v>0.66460396039603953</v>
          </cell>
          <cell r="G98">
            <v>8.9499999999999993</v>
          </cell>
          <cell r="H98">
            <v>522.30723249999994</v>
          </cell>
          <cell r="N98">
            <v>522.30723249999994</v>
          </cell>
        </row>
        <row r="99">
          <cell r="A99">
            <v>35350</v>
          </cell>
          <cell r="B99" t="str">
            <v>NON MET. SCREWED FITTINGS</v>
          </cell>
          <cell r="D99" t="str">
            <v>EA.</v>
          </cell>
          <cell r="E99">
            <v>58.358350000000002</v>
          </cell>
          <cell r="N99">
            <v>0</v>
          </cell>
        </row>
        <row r="100">
          <cell r="A100">
            <v>35360</v>
          </cell>
          <cell r="B100" t="str">
            <v>NON MET. SPECIALTIES</v>
          </cell>
          <cell r="C100">
            <v>1</v>
          </cell>
          <cell r="D100" t="str">
            <v>LOT</v>
          </cell>
          <cell r="E100">
            <v>58.358350000000002</v>
          </cell>
          <cell r="F100">
            <v>11.7</v>
          </cell>
          <cell r="G100">
            <v>11.7</v>
          </cell>
          <cell r="H100">
            <v>682.79269499999998</v>
          </cell>
          <cell r="N100">
            <v>682.79269499999998</v>
          </cell>
        </row>
        <row r="101">
          <cell r="A101">
            <v>35370</v>
          </cell>
          <cell r="B101" t="str">
            <v>NON MET SHOP FABRICATED SPOOLS</v>
          </cell>
          <cell r="D101" t="str">
            <v>TONS</v>
          </cell>
          <cell r="E101">
            <v>58.358350000000002</v>
          </cell>
          <cell r="I101">
            <v>0</v>
          </cell>
          <cell r="N101">
            <v>0</v>
          </cell>
        </row>
        <row r="102">
          <cell r="A102">
            <v>35380</v>
          </cell>
          <cell r="B102" t="str">
            <v>NON-MET. ABOVE GROUND LABOUR</v>
          </cell>
          <cell r="D102" t="str">
            <v>LFt</v>
          </cell>
          <cell r="E102">
            <v>58.358350000000002</v>
          </cell>
          <cell r="N102">
            <v>0</v>
          </cell>
        </row>
        <row r="103">
          <cell r="A103">
            <v>35390</v>
          </cell>
          <cell r="B103" t="str">
            <v>NON-MET. UNDERGROUND LABOUR</v>
          </cell>
          <cell r="D103" t="str">
            <v>LFt</v>
          </cell>
          <cell r="E103">
            <v>58.358350000000002</v>
          </cell>
          <cell r="N103">
            <v>0</v>
          </cell>
        </row>
        <row r="104">
          <cell r="B104" t="str">
            <v xml:space="preserve">  E &amp; O </v>
          </cell>
          <cell r="E104">
            <v>58.358350000000002</v>
          </cell>
          <cell r="N104">
            <v>0</v>
          </cell>
        </row>
        <row r="105">
          <cell r="A105">
            <v>35410</v>
          </cell>
          <cell r="B105" t="str">
            <v>SPECIAL PIPE</v>
          </cell>
          <cell r="D105" t="str">
            <v>LFt</v>
          </cell>
          <cell r="E105">
            <v>58.358350000000002</v>
          </cell>
          <cell r="I105">
            <v>0</v>
          </cell>
          <cell r="N105">
            <v>0</v>
          </cell>
        </row>
        <row r="106">
          <cell r="A106">
            <v>35420</v>
          </cell>
          <cell r="B106" t="str">
            <v>SPECIAL VALVES</v>
          </cell>
          <cell r="D106" t="str">
            <v>EA.</v>
          </cell>
          <cell r="E106">
            <v>58.358350000000002</v>
          </cell>
          <cell r="I106">
            <v>0</v>
          </cell>
          <cell r="N106">
            <v>0</v>
          </cell>
        </row>
        <row r="107">
          <cell r="A107">
            <v>35430</v>
          </cell>
          <cell r="B107" t="str">
            <v>SPECIAL VALVES/BOLTS/GASKS.</v>
          </cell>
          <cell r="D107" t="str">
            <v>EA.</v>
          </cell>
          <cell r="E107">
            <v>58.358350000000002</v>
          </cell>
          <cell r="I107">
            <v>0</v>
          </cell>
          <cell r="N107">
            <v>0</v>
          </cell>
        </row>
        <row r="108">
          <cell r="A108">
            <v>35440</v>
          </cell>
          <cell r="B108" t="str">
            <v>SPECIAL WELD FITTINGS</v>
          </cell>
          <cell r="D108" t="str">
            <v>EA.</v>
          </cell>
          <cell r="E108">
            <v>58.358350000000002</v>
          </cell>
          <cell r="I108">
            <v>0</v>
          </cell>
          <cell r="N108">
            <v>0</v>
          </cell>
        </row>
        <row r="109">
          <cell r="A109">
            <v>35450</v>
          </cell>
          <cell r="B109" t="str">
            <v>SPECIAL SCREWED FITTINGS</v>
          </cell>
          <cell r="D109" t="str">
            <v>EA.</v>
          </cell>
          <cell r="E109">
            <v>58.358350000000002</v>
          </cell>
          <cell r="I109">
            <v>0</v>
          </cell>
          <cell r="N109">
            <v>0</v>
          </cell>
        </row>
        <row r="110">
          <cell r="A110">
            <v>35460</v>
          </cell>
          <cell r="B110" t="str">
            <v>SPECIAL PIPING SPECIALTIES</v>
          </cell>
          <cell r="D110" t="str">
            <v>LOT</v>
          </cell>
          <cell r="E110">
            <v>58.358350000000002</v>
          </cell>
          <cell r="I110">
            <v>0</v>
          </cell>
          <cell r="N110">
            <v>0</v>
          </cell>
        </row>
        <row r="111">
          <cell r="A111">
            <v>35470</v>
          </cell>
          <cell r="B111" t="str">
            <v>SPECIAL SHOP FABRICATED SPOOLS</v>
          </cell>
          <cell r="D111" t="str">
            <v>TONS</v>
          </cell>
          <cell r="E111">
            <v>58.358350000000002</v>
          </cell>
          <cell r="I111">
            <v>0</v>
          </cell>
          <cell r="N111">
            <v>0</v>
          </cell>
        </row>
        <row r="112">
          <cell r="A112">
            <v>35480</v>
          </cell>
          <cell r="B112" t="str">
            <v>SPECIAL ABOVE GROUND LABOUR</v>
          </cell>
          <cell r="D112" t="str">
            <v>LFt</v>
          </cell>
          <cell r="E112">
            <v>58.358350000000002</v>
          </cell>
          <cell r="N112">
            <v>0</v>
          </cell>
        </row>
        <row r="113">
          <cell r="A113">
            <v>35490</v>
          </cell>
          <cell r="B113" t="str">
            <v>SPECIAL UNDERGROUND LABOUR</v>
          </cell>
          <cell r="D113" t="str">
            <v>LFt</v>
          </cell>
          <cell r="E113">
            <v>58.358350000000002</v>
          </cell>
          <cell r="N113">
            <v>0</v>
          </cell>
        </row>
        <row r="114">
          <cell r="B114" t="str">
            <v xml:space="preserve">  E &amp; O </v>
          </cell>
          <cell r="E114">
            <v>58.358350000000002</v>
          </cell>
          <cell r="N114">
            <v>0</v>
          </cell>
        </row>
        <row r="115">
          <cell r="N115">
            <v>0</v>
          </cell>
        </row>
        <row r="116">
          <cell r="B116" t="str">
            <v xml:space="preserve">CS PIPE MATERIAL COST </v>
          </cell>
          <cell r="C116">
            <v>1</v>
          </cell>
          <cell r="D116" t="str">
            <v>LOT</v>
          </cell>
          <cell r="I116">
            <v>1120873.55</v>
          </cell>
          <cell r="J116">
            <v>1120873.55</v>
          </cell>
          <cell r="N116">
            <v>1120873.55</v>
          </cell>
        </row>
        <row r="117">
          <cell r="B117" t="str">
            <v xml:space="preserve">CS FITTINGS MATERIAL COST </v>
          </cell>
          <cell r="C117">
            <v>1</v>
          </cell>
          <cell r="D117" t="str">
            <v>LOT</v>
          </cell>
          <cell r="I117">
            <v>633939.63</v>
          </cell>
          <cell r="J117">
            <v>633939.63</v>
          </cell>
          <cell r="N117">
            <v>633939.63</v>
          </cell>
        </row>
        <row r="118">
          <cell r="B118" t="str">
            <v xml:space="preserve">CS FLANGES MATERIAL COST </v>
          </cell>
          <cell r="C118">
            <v>1</v>
          </cell>
          <cell r="D118" t="str">
            <v>LOT</v>
          </cell>
          <cell r="I118">
            <v>173076.75</v>
          </cell>
          <cell r="J118">
            <v>173076.75</v>
          </cell>
          <cell r="N118">
            <v>173076.75</v>
          </cell>
        </row>
        <row r="120">
          <cell r="B120" t="str">
            <v xml:space="preserve">SS PIPE MATERIAL COST </v>
          </cell>
          <cell r="C120">
            <v>1</v>
          </cell>
          <cell r="D120" t="str">
            <v>LOT</v>
          </cell>
          <cell r="I120">
            <v>69888.87</v>
          </cell>
          <cell r="J120">
            <v>69888.87</v>
          </cell>
          <cell r="N120">
            <v>69888.87</v>
          </cell>
        </row>
        <row r="121">
          <cell r="B121" t="str">
            <v xml:space="preserve">SS FITTINGS MATERIAL COST </v>
          </cell>
          <cell r="C121">
            <v>1</v>
          </cell>
          <cell r="D121" t="str">
            <v>LOT</v>
          </cell>
          <cell r="I121">
            <v>51743.78</v>
          </cell>
          <cell r="J121">
            <v>51743.78</v>
          </cell>
          <cell r="N121">
            <v>51743.78</v>
          </cell>
        </row>
        <row r="122">
          <cell r="B122" t="str">
            <v xml:space="preserve">SS FLANGES MATERIAL COST </v>
          </cell>
          <cell r="C122">
            <v>1</v>
          </cell>
          <cell r="D122" t="str">
            <v>LOT</v>
          </cell>
          <cell r="I122">
            <v>39257.07</v>
          </cell>
          <cell r="J122">
            <v>39257.07</v>
          </cell>
          <cell r="N122">
            <v>39257.07</v>
          </cell>
        </row>
        <row r="124">
          <cell r="B124" t="str">
            <v>TOTAL PIPE, FITTINGS, &amp; FLANGES COST (ALL METALLURGY)</v>
          </cell>
          <cell r="C124">
            <v>1</v>
          </cell>
          <cell r="D124" t="str">
            <v>LOT</v>
          </cell>
          <cell r="I124">
            <v>2088779.6500000004</v>
          </cell>
          <cell r="J124">
            <v>2088779.6500000004</v>
          </cell>
        </row>
        <row r="125">
          <cell r="B125" t="str">
            <v>TOTAL VALVE MATERIAL COST (ALL METALLURGY)</v>
          </cell>
          <cell r="C125">
            <v>1</v>
          </cell>
          <cell r="D125" t="str">
            <v>LOT</v>
          </cell>
          <cell r="I125">
            <v>511614</v>
          </cell>
          <cell r="J125">
            <v>511614</v>
          </cell>
          <cell r="N125">
            <v>511614</v>
          </cell>
        </row>
        <row r="127">
          <cell r="B127" t="str">
            <v xml:space="preserve">SMALL BORE PIPE, FITTINGS &amp; FLANGES MATERIAL COST </v>
          </cell>
          <cell r="C127">
            <v>1</v>
          </cell>
          <cell r="D127" t="str">
            <v>LOT</v>
          </cell>
          <cell r="I127">
            <v>417755.93000000011</v>
          </cell>
          <cell r="J127">
            <v>417755.93000000011</v>
          </cell>
          <cell r="N127">
            <v>417755.93000000011</v>
          </cell>
        </row>
        <row r="128">
          <cell r="B128" t="str">
            <v xml:space="preserve">SMALL BORE VALVES MATERIAL COST </v>
          </cell>
          <cell r="C128">
            <v>1</v>
          </cell>
          <cell r="D128" t="str">
            <v>LOT</v>
          </cell>
          <cell r="I128">
            <v>80395.7</v>
          </cell>
          <cell r="J128">
            <v>80395.7</v>
          </cell>
          <cell r="N128">
            <v>80395.7</v>
          </cell>
        </row>
        <row r="129">
          <cell r="B129" t="str">
            <v>SUBTOTAL PIPING</v>
          </cell>
          <cell r="F129">
            <v>1343.6944116204297</v>
          </cell>
          <cell r="G129">
            <v>34879.073333333326</v>
          </cell>
          <cell r="H129">
            <v>2035485.1692623331</v>
          </cell>
          <cell r="J129">
            <v>3098545.2800000007</v>
          </cell>
          <cell r="L129">
            <v>0</v>
          </cell>
          <cell r="M129">
            <v>735170</v>
          </cell>
        </row>
        <row r="131">
          <cell r="A131">
            <v>35500</v>
          </cell>
          <cell r="B131" t="str">
            <v>PIPING SUNDRIES/PIPE SUPPORTS</v>
          </cell>
          <cell r="C131">
            <v>0.15</v>
          </cell>
          <cell r="E131">
            <v>58.358350000000002</v>
          </cell>
          <cell r="J131">
            <v>375980.33700000006</v>
          </cell>
          <cell r="N131">
            <v>375980.33700000006</v>
          </cell>
        </row>
        <row r="132">
          <cell r="B132" t="str">
            <v xml:space="preserve">SPRING HANGERS  (QTY TBD)  </v>
          </cell>
          <cell r="C132">
            <v>1</v>
          </cell>
          <cell r="D132" t="str">
            <v>LOT</v>
          </cell>
          <cell r="E132">
            <v>58.358350000000002</v>
          </cell>
          <cell r="F132">
            <v>100</v>
          </cell>
          <cell r="G132">
            <v>100</v>
          </cell>
          <cell r="H132">
            <v>5835.835</v>
          </cell>
          <cell r="I132">
            <v>45000</v>
          </cell>
          <cell r="J132">
            <v>45000</v>
          </cell>
          <cell r="N132">
            <v>50835.834999999999</v>
          </cell>
        </row>
        <row r="133">
          <cell r="A133">
            <v>35510</v>
          </cell>
          <cell r="B133" t="str">
            <v>SEAL POTS</v>
          </cell>
          <cell r="E133">
            <v>58.358350000000002</v>
          </cell>
          <cell r="N133">
            <v>0</v>
          </cell>
        </row>
        <row r="134">
          <cell r="A134">
            <v>35520</v>
          </cell>
          <cell r="B134" t="str">
            <v>WELDING SUPPLIES-OXY/ACETYLENE</v>
          </cell>
          <cell r="E134">
            <v>58.358350000000002</v>
          </cell>
          <cell r="J134">
            <v>25000</v>
          </cell>
          <cell r="N134">
            <v>25000</v>
          </cell>
        </row>
        <row r="135">
          <cell r="A135">
            <v>35530</v>
          </cell>
          <cell r="B135" t="str">
            <v>WELDING ROD &amp; WIRE</v>
          </cell>
          <cell r="E135">
            <v>58.358350000000002</v>
          </cell>
          <cell r="J135">
            <v>25000</v>
          </cell>
          <cell r="N135">
            <v>25000</v>
          </cell>
        </row>
        <row r="136">
          <cell r="A136">
            <v>35540</v>
          </cell>
          <cell r="B136" t="str">
            <v>X-RAY TESTING</v>
          </cell>
          <cell r="C136">
            <v>0.15</v>
          </cell>
          <cell r="E136">
            <v>58.358350000000002</v>
          </cell>
          <cell r="L136">
            <v>393248</v>
          </cell>
          <cell r="N136">
            <v>393248</v>
          </cell>
        </row>
        <row r="137">
          <cell r="A137">
            <v>35550</v>
          </cell>
          <cell r="B137" t="str">
            <v>STRESS RELIEVING</v>
          </cell>
          <cell r="C137">
            <v>0</v>
          </cell>
          <cell r="E137">
            <v>58.358350000000002</v>
          </cell>
          <cell r="N137">
            <v>0</v>
          </cell>
        </row>
        <row r="138">
          <cell r="A138">
            <v>35560</v>
          </cell>
          <cell r="B138" t="str">
            <v>CHEMICAL TREATMENT/CLEANING/DISPOSAL</v>
          </cell>
          <cell r="E138">
            <v>58.358350000000002</v>
          </cell>
          <cell r="G138">
            <v>2000</v>
          </cell>
          <cell r="H138">
            <v>116716.7</v>
          </cell>
          <cell r="L138">
            <v>200000</v>
          </cell>
          <cell r="N138">
            <v>316716.7</v>
          </cell>
        </row>
        <row r="139">
          <cell r="A139">
            <v>35570</v>
          </cell>
          <cell r="B139" t="str">
            <v xml:space="preserve">HYDROTESTING </v>
          </cell>
          <cell r="C139">
            <v>0.15</v>
          </cell>
          <cell r="E139">
            <v>58.358350000000002</v>
          </cell>
          <cell r="F139">
            <v>201.55416174306444</v>
          </cell>
          <cell r="G139">
            <v>5231.860999999999</v>
          </cell>
          <cell r="H139">
            <v>305322.77538934996</v>
          </cell>
          <cell r="N139">
            <v>305322.77538934996</v>
          </cell>
        </row>
        <row r="140">
          <cell r="A140">
            <v>35570</v>
          </cell>
          <cell r="B140" t="str">
            <v>HYDROTESTING (SUPPLIES, SUCTION SCREENS ETC)</v>
          </cell>
          <cell r="C140">
            <v>1</v>
          </cell>
          <cell r="D140" t="str">
            <v>LOT</v>
          </cell>
          <cell r="E140">
            <v>58.358350000000002</v>
          </cell>
          <cell r="I140">
            <v>5000</v>
          </cell>
          <cell r="J140">
            <v>5000</v>
          </cell>
          <cell r="L140">
            <v>40000</v>
          </cell>
          <cell r="N140">
            <v>45000</v>
          </cell>
        </row>
        <row r="141">
          <cell r="A141">
            <v>35580</v>
          </cell>
          <cell r="B141" t="str">
            <v>WELDERS TESTING</v>
          </cell>
          <cell r="D141" t="str">
            <v>EA</v>
          </cell>
          <cell r="E141">
            <v>58.358350000000002</v>
          </cell>
          <cell r="F141">
            <v>8</v>
          </cell>
          <cell r="G141">
            <v>382</v>
          </cell>
          <cell r="H141">
            <v>22292.8897</v>
          </cell>
          <cell r="J141">
            <v>10000</v>
          </cell>
          <cell r="N141">
            <v>32292.8897</v>
          </cell>
        </row>
        <row r="142">
          <cell r="A142">
            <v>35590</v>
          </cell>
          <cell r="B142" t="str">
            <v>EXCAVATION &amp; BACKFILL</v>
          </cell>
          <cell r="D142" t="str">
            <v>Ft3</v>
          </cell>
          <cell r="N142">
            <v>0</v>
          </cell>
        </row>
        <row r="143">
          <cell r="A143">
            <v>35610</v>
          </cell>
          <cell r="B143" t="str">
            <v>HEAT TRACING</v>
          </cell>
          <cell r="C143">
            <v>10000</v>
          </cell>
          <cell r="D143" t="str">
            <v>LM</v>
          </cell>
          <cell r="E143">
            <v>58.358350000000002</v>
          </cell>
          <cell r="F143">
            <v>0.3</v>
          </cell>
          <cell r="G143">
            <v>3000</v>
          </cell>
          <cell r="H143">
            <v>175075.05000000002</v>
          </cell>
          <cell r="I143">
            <v>30</v>
          </cell>
          <cell r="J143">
            <v>300000</v>
          </cell>
          <cell r="L143">
            <v>150000</v>
          </cell>
          <cell r="N143">
            <v>625075.05000000005</v>
          </cell>
        </row>
        <row r="144">
          <cell r="A144">
            <v>35620</v>
          </cell>
          <cell r="B144" t="str">
            <v>H.T. VALVES</v>
          </cell>
          <cell r="E144">
            <v>58.358350000000002</v>
          </cell>
          <cell r="H144">
            <v>0</v>
          </cell>
          <cell r="N144">
            <v>0</v>
          </cell>
        </row>
        <row r="145">
          <cell r="A145">
            <v>35630</v>
          </cell>
          <cell r="B145" t="str">
            <v>H.T. FLANGES/BOLTS/GASKS.</v>
          </cell>
          <cell r="E145">
            <v>58.358350000000002</v>
          </cell>
          <cell r="H145">
            <v>0</v>
          </cell>
          <cell r="N145">
            <v>0</v>
          </cell>
        </row>
        <row r="146">
          <cell r="A146">
            <v>35640</v>
          </cell>
          <cell r="B146" t="str">
            <v>H.T. WELD FITTINGS</v>
          </cell>
          <cell r="E146">
            <v>58.358350000000002</v>
          </cell>
          <cell r="H146">
            <v>0</v>
          </cell>
          <cell r="N146">
            <v>0</v>
          </cell>
        </row>
        <row r="147">
          <cell r="A147">
            <v>35650</v>
          </cell>
          <cell r="B147" t="str">
            <v>H.T. SCRWD/FLARE/COMP.FTGS.</v>
          </cell>
          <cell r="E147">
            <v>58.358350000000002</v>
          </cell>
          <cell r="H147">
            <v>0</v>
          </cell>
          <cell r="N147">
            <v>0</v>
          </cell>
        </row>
        <row r="148">
          <cell r="A148">
            <v>35660</v>
          </cell>
          <cell r="B148" t="str">
            <v>H.T. SPECIALTIES</v>
          </cell>
          <cell r="E148">
            <v>58.358350000000002</v>
          </cell>
          <cell r="H148">
            <v>0</v>
          </cell>
          <cell r="N148">
            <v>0</v>
          </cell>
        </row>
        <row r="149">
          <cell r="A149">
            <v>35680</v>
          </cell>
          <cell r="B149" t="str">
            <v>H.T. LABOUR</v>
          </cell>
          <cell r="E149">
            <v>58.358350000000002</v>
          </cell>
          <cell r="N149">
            <v>0</v>
          </cell>
        </row>
        <row r="150">
          <cell r="A150">
            <v>35700</v>
          </cell>
          <cell r="B150" t="str">
            <v xml:space="preserve">UNLOAD &amp; STORE </v>
          </cell>
          <cell r="C150">
            <v>0.06</v>
          </cell>
          <cell r="E150">
            <v>58.358350000000002</v>
          </cell>
          <cell r="G150">
            <v>2092.7443999999996</v>
          </cell>
          <cell r="H150">
            <v>122129.11015573998</v>
          </cell>
          <cell r="J150">
            <v>185912.71680000002</v>
          </cell>
          <cell r="N150">
            <v>308041.82695573999</v>
          </cell>
        </row>
        <row r="151">
          <cell r="A151">
            <v>35800</v>
          </cell>
          <cell r="B151" t="str">
            <v>TIE-INS</v>
          </cell>
          <cell r="C151">
            <v>150</v>
          </cell>
          <cell r="D151" t="str">
            <v>EA</v>
          </cell>
          <cell r="G151">
            <v>3000</v>
          </cell>
          <cell r="H151">
            <v>175075.05000000002</v>
          </cell>
          <cell r="J151">
            <v>50000</v>
          </cell>
          <cell r="N151">
            <v>225075.05000000002</v>
          </cell>
        </row>
        <row r="152">
          <cell r="B152" t="str">
            <v>TIE-INS LABOUR (PACKAGING ETC.)</v>
          </cell>
          <cell r="C152">
            <v>150</v>
          </cell>
          <cell r="D152" t="str">
            <v>EA</v>
          </cell>
          <cell r="E152">
            <v>58.358350000000002</v>
          </cell>
          <cell r="F152">
            <v>20</v>
          </cell>
          <cell r="G152">
            <v>3000</v>
          </cell>
          <cell r="H152">
            <v>175075.05000000002</v>
          </cell>
          <cell r="N152">
            <v>175075.05000000002</v>
          </cell>
        </row>
        <row r="153">
          <cell r="B153" t="str">
            <v>TIE-INS NDE</v>
          </cell>
          <cell r="C153">
            <v>1</v>
          </cell>
          <cell r="D153" t="str">
            <v>LOT</v>
          </cell>
          <cell r="J153">
            <v>50000</v>
          </cell>
          <cell r="N153">
            <v>50000</v>
          </cell>
        </row>
        <row r="154">
          <cell r="B154" t="str">
            <v>TIE-IN HOT TAPS</v>
          </cell>
          <cell r="C154">
            <v>0</v>
          </cell>
          <cell r="D154" t="str">
            <v>EA</v>
          </cell>
          <cell r="N154">
            <v>0</v>
          </cell>
        </row>
        <row r="156">
          <cell r="B156" t="str">
            <v>SUBTOTAL PIPING</v>
          </cell>
          <cell r="G156">
            <v>50685.67873333332</v>
          </cell>
          <cell r="H156">
            <v>2957932.5795074226</v>
          </cell>
          <cell r="J156">
            <v>4120438.3338000006</v>
          </cell>
          <cell r="K156">
            <v>0</v>
          </cell>
          <cell r="L156">
            <v>783248</v>
          </cell>
          <cell r="M156">
            <v>735170</v>
          </cell>
          <cell r="N156">
            <v>8596788.9133074246</v>
          </cell>
        </row>
        <row r="157">
          <cell r="B157" t="str">
            <v>PAGE &amp; NATION LOCATION FACTOR ADJUSTMENT</v>
          </cell>
          <cell r="C157">
            <v>0.2</v>
          </cell>
          <cell r="E157">
            <v>58.358350000000002</v>
          </cell>
          <cell r="G157">
            <v>10137.135746666665</v>
          </cell>
          <cell r="H157">
            <v>591586.51590148453</v>
          </cell>
          <cell r="N157">
            <v>591586.51590148453</v>
          </cell>
        </row>
        <row r="160">
          <cell r="B160" t="str">
            <v>TOTAL 35 ACCOUNT</v>
          </cell>
          <cell r="C160">
            <v>45324.799999999996</v>
          </cell>
          <cell r="D160" t="str">
            <v>LFt</v>
          </cell>
          <cell r="E160">
            <v>58.358350000000002</v>
          </cell>
          <cell r="G160">
            <v>60822.814479999986</v>
          </cell>
          <cell r="H160">
            <v>3549519.0954089072</v>
          </cell>
          <cell r="J160">
            <v>4120438.3338000006</v>
          </cell>
          <cell r="K160">
            <v>0</v>
          </cell>
          <cell r="L160">
            <v>783248</v>
          </cell>
          <cell r="M160">
            <v>735170</v>
          </cell>
          <cell r="N160">
            <v>9188375.4292089082</v>
          </cell>
        </row>
      </sheetData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Hour Forecast"/>
      <sheetName val="Dollar Forecast"/>
      <sheetName val="#REF"/>
      <sheetName val="58BB28 - MAP Staff Forecast"/>
      <sheetName val="HOUSTON GRAPHS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List - Motors"/>
      <sheetName val="List - Components"/>
      <sheetName val="List - Equipment"/>
      <sheetName val="Project Metrics"/>
      <sheetName val="AG Pipe Qty Analysis"/>
      <sheetName val="Pipe Line List"/>
      <sheetName val="TDC Item Dets-Fu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1300_GAS TREATING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24JUL07  17:16:12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21">
        <row r="3">
          <cell r="B3" t="str">
            <v>SHELL CARMON CREEK</v>
          </cell>
          <cell r="J3" t="str">
            <v>MR/JH</v>
          </cell>
        </row>
        <row r="4">
          <cell r="B4" t="str">
            <v>Carmon Creek VAR3 est Aug 07 MR RV-01</v>
          </cell>
          <cell r="E4" t="str">
            <v>1300_GAS TREATING Jul 071</v>
          </cell>
          <cell r="H4" t="str">
            <v>PEACE RIVER</v>
          </cell>
        </row>
        <row r="5">
          <cell r="B5" t="str">
            <v>24JUL07  17:16:12</v>
          </cell>
          <cell r="E5" t="str">
            <v>Select Ph</v>
          </cell>
          <cell r="H5" t="str">
            <v>CE 404504</v>
          </cell>
          <cell r="J5" t="str">
            <v>DOLLARS  CAD</v>
          </cell>
        </row>
        <row r="6">
          <cell r="A6" t="str">
            <v>Category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 t="str">
            <v>SHELL CARMON CREEK</v>
          </cell>
          <cell r="L3" t="str">
            <v>MR/JH</v>
          </cell>
        </row>
        <row r="4">
          <cell r="B4" t="str">
            <v>Carmon Creek VAR3 est Aug 07 MR RV-01</v>
          </cell>
          <cell r="D4" t="str">
            <v>1300_GAS TREATING Jul 071</v>
          </cell>
          <cell r="I4" t="str">
            <v>PEACE RIVER</v>
          </cell>
        </row>
        <row r="5">
          <cell r="B5" t="str">
            <v>24JUL07  17:16:12</v>
          </cell>
          <cell r="D5" t="str">
            <v>Select Ph</v>
          </cell>
          <cell r="I5" t="str">
            <v>CE 404504</v>
          </cell>
          <cell r="L5" t="str">
            <v>DOLLARS  CAD</v>
          </cell>
        </row>
        <row r="6">
          <cell r="A6" t="str">
            <v>Account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3">
          <cell r="B3" t="str">
            <v>SHELL CARMON CREEK</v>
          </cell>
          <cell r="N3" t="str">
            <v>MR/JH</v>
          </cell>
        </row>
        <row r="4">
          <cell r="B4" t="str">
            <v>Carmon Creek VAR3 est Aug 07 MR RV-01</v>
          </cell>
          <cell r="F4" t="str">
            <v>1300_GAS TREATING Jul 071</v>
          </cell>
          <cell r="K4" t="str">
            <v>PEACE RIVER</v>
          </cell>
        </row>
        <row r="5">
          <cell r="B5" t="str">
            <v>24JUL07  17:16:12</v>
          </cell>
          <cell r="F5" t="str">
            <v>Select Ph</v>
          </cell>
          <cell r="K5" t="str">
            <v>CE 404504</v>
          </cell>
          <cell r="N5" t="str">
            <v>DOLLARS  CAD</v>
          </cell>
        </row>
        <row r="6">
          <cell r="A6" t="str">
            <v>Component/Source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Y CHECKLIST"/>
      <sheetName val="L2 SUMMARY"/>
      <sheetName val="OVERALL SUMMARY"/>
      <sheetName val="CPF SUMMARY"/>
      <sheetName val="WP SUMMARY"/>
      <sheetName val="OFFSITE SUMMARY"/>
      <sheetName val="START OVERALL SUMMARY"/>
      <sheetName val="OVERALL P1"/>
      <sheetName val="OVERALL P2"/>
      <sheetName val="END OVERALL SUMMARY"/>
      <sheetName val="START CPF SUMMARY"/>
      <sheetName val="CPF P1X"/>
      <sheetName val="CPF P2X"/>
      <sheetName val="END CPF SUMMARY"/>
      <sheetName val="START WP SUMMARY"/>
      <sheetName val="WELLPADS PHASE 1X"/>
      <sheetName val="WELLPADS PHASE 2X"/>
      <sheetName val="END WP SUMMARY"/>
      <sheetName val="START OFFSITE SUMMARY"/>
      <sheetName val="OFFSITE P1X"/>
      <sheetName val="END OFFSITE SUMMARY"/>
      <sheetName val="START OVERALL P2"/>
      <sheetName val="CPF P2"/>
      <sheetName val="WELLPADS PHASE 2"/>
      <sheetName val="END OVERALL P2"/>
      <sheetName val="START OVERALL P1"/>
      <sheetName val="CPF P1"/>
      <sheetName val="OFFSITE P1"/>
      <sheetName val="WELLPADS PHASE 1"/>
      <sheetName val="END OVERALL P1"/>
      <sheetName val="START CPF P2"/>
      <sheetName val="WBS 1000-2"/>
      <sheetName val="WBS 2000-2"/>
      <sheetName val="WBS 3000-2"/>
      <sheetName val="WBS 4000-2"/>
      <sheetName val="WBS 5000-2"/>
      <sheetName val="WBS 7000-2"/>
      <sheetName val="WBS 9000-2"/>
      <sheetName val="END CPF P2"/>
      <sheetName val="START CPF P1"/>
      <sheetName val="WBS 1000-1"/>
      <sheetName val="WBS 2000-1"/>
      <sheetName val="WBS 3000-1"/>
      <sheetName val="WBS 4000-1"/>
      <sheetName val="WBS 7000-1"/>
      <sheetName val="WBS 8000-1"/>
      <sheetName val="WBS 9000-1"/>
      <sheetName val="END CPF P1"/>
      <sheetName val="START OFFSITE P1"/>
      <sheetName val="WBS 6083-1"/>
      <sheetName val="END OFFSITE P1"/>
      <sheetName val="START WP P2"/>
      <sheetName val="WBS 6401-2"/>
      <sheetName val="WBS 6301-2"/>
      <sheetName val="END WP P2"/>
      <sheetName val="START WP P1"/>
      <sheetName val="WBS 6101-1"/>
      <sheetName val="WBS 6201-1"/>
      <sheetName val="END WP P1"/>
      <sheetName val="TEMP 1 DETAIL SUM"/>
      <sheetName val="TEMP 1 SHORT SUM"/>
      <sheetName val="OSUM ME OVERALL SUMMARY"/>
      <sheetName val="Sheet12"/>
      <sheetName val="MECH HOURS"/>
      <sheetName val="Overall SIMON"/>
      <sheetName val="Overall"/>
      <sheetName val="Air Cooler"/>
      <sheetName val="Heat Exchanger"/>
      <sheetName val="Pump"/>
      <sheetName val="Vessel"/>
      <sheetName val="Tank"/>
      <sheetName val="Compressor Blower Fan"/>
      <sheetName val="Heater"/>
      <sheetName val="Steam Generator"/>
      <sheetName val="Filter"/>
      <sheetName val="Package"/>
      <sheetName val="Generator"/>
      <sheetName val="Misc"/>
      <sheetName val="EQUIPM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"/>
      <sheetName val="All Tables"/>
      <sheetName val="RV-Report-Train"/>
      <sheetName val="Adj-Metrics"/>
      <sheetName val="Qty-Hours"/>
      <sheetName val="Qty-Lab$"/>
      <sheetName val="Qty-Mat$"/>
      <sheetName val="Qty-Total$"/>
      <sheetName val="Charts"/>
      <sheetName val="Equip-Process"/>
    </sheetNames>
    <sheetDataSet>
      <sheetData sheetId="0">
        <row r="11">
          <cell r="E11" t="str">
            <v>USAG-MOD-02-1001</v>
          </cell>
        </row>
        <row r="172">
          <cell r="AA172">
            <v>90</v>
          </cell>
          <cell r="AB172">
            <v>2.0179999999999998</v>
          </cell>
          <cell r="AD172">
            <v>301.40999999999991</v>
          </cell>
        </row>
        <row r="173">
          <cell r="AA173">
            <v>90</v>
          </cell>
          <cell r="AB173">
            <v>2.0179999999999998</v>
          </cell>
          <cell r="AD173">
            <v>288.81999999999994</v>
          </cell>
        </row>
        <row r="174">
          <cell r="AA174">
            <v>79</v>
          </cell>
          <cell r="AB174">
            <v>2.0179999999999998</v>
          </cell>
          <cell r="AD174">
            <v>248.55199999999999</v>
          </cell>
        </row>
        <row r="175">
          <cell r="AD175">
            <v>259.71153999999996</v>
          </cell>
        </row>
        <row r="176">
          <cell r="AD176">
            <v>292.39159999999998</v>
          </cell>
        </row>
        <row r="177">
          <cell r="AD177">
            <v>279.58999999999997</v>
          </cell>
        </row>
        <row r="178">
          <cell r="AD178">
            <v>246.03800000000001</v>
          </cell>
        </row>
        <row r="179">
          <cell r="AA179">
            <v>60</v>
          </cell>
          <cell r="AB179">
            <v>2.032</v>
          </cell>
          <cell r="AD179">
            <v>204.89000000000001</v>
          </cell>
        </row>
        <row r="180">
          <cell r="AA180">
            <v>60</v>
          </cell>
          <cell r="AB180">
            <v>2.032</v>
          </cell>
          <cell r="AD180">
            <v>213.42439999999999</v>
          </cell>
        </row>
        <row r="181">
          <cell r="AA181">
            <v>60</v>
          </cell>
          <cell r="AB181">
            <v>2.032</v>
          </cell>
          <cell r="AD181">
            <v>204.89000000000001</v>
          </cell>
        </row>
        <row r="182">
          <cell r="AD182">
            <v>245.53</v>
          </cell>
        </row>
        <row r="183">
          <cell r="AA183">
            <v>74.5</v>
          </cell>
          <cell r="AB183">
            <v>1.6</v>
          </cell>
          <cell r="AD183">
            <v>156</v>
          </cell>
        </row>
        <row r="184">
          <cell r="AA184">
            <v>81</v>
          </cell>
          <cell r="AB184">
            <v>2.0299999999999998</v>
          </cell>
          <cell r="AD184">
            <v>245</v>
          </cell>
        </row>
        <row r="185">
          <cell r="AD185">
            <v>123.61</v>
          </cell>
        </row>
        <row r="186">
          <cell r="AD186">
            <v>110.11</v>
          </cell>
        </row>
        <row r="187">
          <cell r="AD187">
            <v>88.72</v>
          </cell>
        </row>
        <row r="188">
          <cell r="AD188">
            <v>79.84</v>
          </cell>
        </row>
        <row r="189">
          <cell r="AD189">
            <v>100</v>
          </cell>
        </row>
        <row r="190">
          <cell r="AD190">
            <v>100</v>
          </cell>
        </row>
        <row r="191">
          <cell r="AD191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- Equipment"/>
      <sheetName val="List - Equipment by Contr"/>
      <sheetName val="List - Equipment by Rep Grp"/>
      <sheetName val="List - Equipment by Area"/>
      <sheetName val="Equipment - Unit Costs by Mat"/>
      <sheetName val="List - Components"/>
      <sheetName val="Proj Cost Sumry by Contr"/>
      <sheetName val="Proj Cost Sumry"/>
      <sheetName val="TDC Key Qty Sumry"/>
      <sheetName val="TDC Key Qty Sumry by RG"/>
      <sheetName val="Craft Summary by Contr"/>
      <sheetName val="Project Craft Summary"/>
      <sheetName val="Equip Rental Summary by Contr"/>
      <sheetName val="Project Equip Rental Summary"/>
      <sheetName val="TDC COA Sumry"/>
      <sheetName val="COA Sumry by Contr"/>
      <sheetName val="COA Sumry by RG"/>
      <sheetName val="COA Sumry by Area"/>
      <sheetName val="TDC COA Grp Sumry"/>
      <sheetName val="TDC COA Grp Sumry by RG"/>
      <sheetName val="TDC COA Grp Sumry by Area"/>
      <sheetName val="TDC Item Sumry"/>
      <sheetName val="TDC Item Sumry by RG"/>
      <sheetName val="TDC Item Sumry by Area"/>
      <sheetName val="TDC Item Dets"/>
      <sheetName val="TDC Item Dets-Full"/>
      <sheetName val="TDC Item Dets-IPM-Full"/>
      <sheetName val="Proj TIC - Std Imp"/>
      <sheetName val="Equipment Sumry"/>
      <sheetName val="Contr TDC - Std Imp"/>
      <sheetName val="COA Sumry - Std Imp"/>
      <sheetName val="Item Sumry - Std Imp"/>
      <sheetName val="Unit Costs - Std Imp"/>
      <sheetName val="Unit MH - Std Imp"/>
      <sheetName val="Project Metrics"/>
      <sheetName val="Project Indirect Sumry"/>
      <sheetName val="Contractor Indirect Sum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mmary"/>
      <sheetName val="Schedule"/>
      <sheetName val="Validation Lists"/>
    </sheetNames>
    <sheetDataSet>
      <sheetData sheetId="0"/>
      <sheetData sheetId="1"/>
      <sheetData sheetId="2">
        <row r="3">
          <cell r="B3" t="str">
            <v>TN</v>
          </cell>
          <cell r="C3" t="str">
            <v>FT</v>
          </cell>
          <cell r="D3" t="str">
            <v>SF</v>
          </cell>
        </row>
        <row r="4">
          <cell r="B4" t="str">
            <v>ST</v>
          </cell>
          <cell r="C4" t="str">
            <v>LF</v>
          </cell>
          <cell r="D4" t="str">
            <v>M2</v>
          </cell>
        </row>
        <row r="5">
          <cell r="B5" t="str">
            <v>MT</v>
          </cell>
          <cell r="C5" t="str">
            <v>M1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d Gas"/>
      <sheetName val="SSBOM"/>
      <sheetName val="METRICDATA"/>
      <sheetName val="ASTMDATA"/>
    </sheetNames>
    <sheetDataSet>
      <sheetData sheetId="0"/>
      <sheetData sheetId="1"/>
      <sheetData sheetId="2">
        <row r="4">
          <cell r="B4" t="str">
            <v>Size</v>
          </cell>
          <cell r="C4" t="str">
            <v>Wt</v>
          </cell>
          <cell r="D4" t="str">
            <v>Cl</v>
          </cell>
          <cell r="E4" t="str">
            <v>Surf C</v>
          </cell>
          <cell r="F4" t="str">
            <v>Surf B</v>
          </cell>
          <cell r="G4" t="str">
            <v>Depth</v>
          </cell>
          <cell r="H4" t="str">
            <v>Width</v>
          </cell>
        </row>
        <row r="5">
          <cell r="B5" t="str">
            <v>(metric)</v>
          </cell>
          <cell r="C5" t="str">
            <v>(kg/m)</v>
          </cell>
          <cell r="E5" t="str">
            <v>(sq.m/m)</v>
          </cell>
          <cell r="F5" t="str">
            <v>(sq.m/m)</v>
          </cell>
          <cell r="G5" t="str">
            <v>(mm)</v>
          </cell>
          <cell r="H5" t="str">
            <v>(mm)</v>
          </cell>
        </row>
        <row r="6">
          <cell r="B6" t="str">
            <v>M100x19</v>
          </cell>
          <cell r="C6">
            <v>19</v>
          </cell>
          <cell r="D6">
            <v>2</v>
          </cell>
          <cell r="E6">
            <v>0.61</v>
          </cell>
          <cell r="F6">
            <v>0.50700000000000001</v>
          </cell>
          <cell r="G6">
            <v>102</v>
          </cell>
          <cell r="H6">
            <v>100</v>
          </cell>
        </row>
        <row r="7">
          <cell r="B7" t="str">
            <v>W150x22</v>
          </cell>
          <cell r="C7">
            <v>22</v>
          </cell>
          <cell r="D7">
            <v>2</v>
          </cell>
          <cell r="E7">
            <v>0.90200000000000002</v>
          </cell>
          <cell r="F7">
            <v>0.75</v>
          </cell>
          <cell r="G7">
            <v>152</v>
          </cell>
          <cell r="H7">
            <v>152</v>
          </cell>
        </row>
        <row r="8">
          <cell r="B8" t="str">
            <v>W150x30</v>
          </cell>
          <cell r="C8">
            <v>30</v>
          </cell>
          <cell r="D8">
            <v>3</v>
          </cell>
          <cell r="E8">
            <v>0.91200000000000003</v>
          </cell>
          <cell r="F8">
            <v>0.75900000000000001</v>
          </cell>
          <cell r="G8">
            <v>157</v>
          </cell>
          <cell r="H8">
            <v>153</v>
          </cell>
        </row>
        <row r="9">
          <cell r="B9" t="str">
            <v>W150x37</v>
          </cell>
          <cell r="C9">
            <v>37</v>
          </cell>
          <cell r="D9">
            <v>3</v>
          </cell>
          <cell r="E9">
            <v>0.92600000000000005</v>
          </cell>
          <cell r="F9">
            <v>0.77200000000000002</v>
          </cell>
          <cell r="G9">
            <v>162</v>
          </cell>
          <cell r="H9">
            <v>154</v>
          </cell>
        </row>
        <row r="10">
          <cell r="B10" t="str">
            <v>W200x27</v>
          </cell>
          <cell r="C10">
            <v>27</v>
          </cell>
          <cell r="D10">
            <v>2</v>
          </cell>
          <cell r="E10">
            <v>0.93500000000000005</v>
          </cell>
          <cell r="F10">
            <v>0.79900000000000004</v>
          </cell>
          <cell r="G10">
            <v>207</v>
          </cell>
          <cell r="H10">
            <v>133</v>
          </cell>
        </row>
        <row r="11">
          <cell r="B11" t="str">
            <v>W200x31</v>
          </cell>
          <cell r="C11">
            <v>31</v>
          </cell>
          <cell r="D11">
            <v>3</v>
          </cell>
          <cell r="E11">
            <v>0.94400000000000006</v>
          </cell>
          <cell r="F11">
            <v>0.81</v>
          </cell>
          <cell r="G11">
            <v>210</v>
          </cell>
          <cell r="H11">
            <v>134</v>
          </cell>
        </row>
        <row r="12">
          <cell r="B12" t="str">
            <v>W200x36</v>
          </cell>
          <cell r="C12">
            <v>36</v>
          </cell>
          <cell r="D12">
            <v>3</v>
          </cell>
          <cell r="E12">
            <v>1.05</v>
          </cell>
          <cell r="F12">
            <v>0.88500000000000001</v>
          </cell>
          <cell r="G12">
            <v>201</v>
          </cell>
          <cell r="H12">
            <v>165</v>
          </cell>
        </row>
        <row r="13">
          <cell r="B13" t="str">
            <v>W200x42</v>
          </cell>
          <cell r="C13">
            <v>42</v>
          </cell>
          <cell r="D13">
            <v>3</v>
          </cell>
          <cell r="E13">
            <v>1.06</v>
          </cell>
          <cell r="F13">
            <v>0.89400000000000002</v>
          </cell>
          <cell r="G13">
            <v>205</v>
          </cell>
          <cell r="H13">
            <v>166</v>
          </cell>
        </row>
        <row r="14">
          <cell r="B14" t="str">
            <v>W200x46</v>
          </cell>
          <cell r="C14">
            <v>46</v>
          </cell>
          <cell r="D14">
            <v>3</v>
          </cell>
          <cell r="E14">
            <v>1.2</v>
          </cell>
          <cell r="F14">
            <v>1</v>
          </cell>
          <cell r="G14">
            <v>203</v>
          </cell>
          <cell r="H14">
            <v>203</v>
          </cell>
        </row>
        <row r="15">
          <cell r="B15" t="str">
            <v>W200x52</v>
          </cell>
          <cell r="C15">
            <v>52</v>
          </cell>
          <cell r="D15">
            <v>3</v>
          </cell>
          <cell r="E15">
            <v>1.21</v>
          </cell>
          <cell r="F15">
            <v>1.01</v>
          </cell>
          <cell r="G15">
            <v>206</v>
          </cell>
          <cell r="H15">
            <v>204</v>
          </cell>
        </row>
        <row r="16">
          <cell r="B16" t="str">
            <v>W200x59</v>
          </cell>
          <cell r="C16">
            <v>59</v>
          </cell>
          <cell r="D16">
            <v>3</v>
          </cell>
          <cell r="E16">
            <v>1.22</v>
          </cell>
          <cell r="F16">
            <v>1.01</v>
          </cell>
          <cell r="G16">
            <v>210</v>
          </cell>
          <cell r="H16">
            <v>205</v>
          </cell>
        </row>
        <row r="17">
          <cell r="B17" t="str">
            <v>W200x71</v>
          </cell>
          <cell r="C17">
            <v>71</v>
          </cell>
          <cell r="D17">
            <v>4</v>
          </cell>
          <cell r="E17">
            <v>1.23</v>
          </cell>
          <cell r="F17">
            <v>1.03</v>
          </cell>
          <cell r="G17">
            <v>216</v>
          </cell>
          <cell r="H17">
            <v>206</v>
          </cell>
        </row>
        <row r="18">
          <cell r="B18" t="str">
            <v>W200x86</v>
          </cell>
          <cell r="C18">
            <v>86</v>
          </cell>
          <cell r="D18">
            <v>4</v>
          </cell>
          <cell r="E18">
            <v>1.26</v>
          </cell>
          <cell r="F18">
            <v>1.05</v>
          </cell>
          <cell r="G18">
            <v>222</v>
          </cell>
          <cell r="H18">
            <v>209</v>
          </cell>
        </row>
        <row r="19">
          <cell r="B19" t="str">
            <v>W200x100</v>
          </cell>
          <cell r="C19">
            <v>100</v>
          </cell>
          <cell r="D19">
            <v>5</v>
          </cell>
          <cell r="E19">
            <v>1.27</v>
          </cell>
          <cell r="F19">
            <v>1.06</v>
          </cell>
          <cell r="G19">
            <v>229</v>
          </cell>
          <cell r="H19">
            <v>210</v>
          </cell>
        </row>
        <row r="20">
          <cell r="B20" t="str">
            <v>W250x33</v>
          </cell>
          <cell r="C20">
            <v>33</v>
          </cell>
          <cell r="D20">
            <v>3</v>
          </cell>
          <cell r="E20">
            <v>1.0900000000000001</v>
          </cell>
          <cell r="F20">
            <v>0.94200000000000006</v>
          </cell>
          <cell r="G20">
            <v>258</v>
          </cell>
          <cell r="H20">
            <v>146</v>
          </cell>
        </row>
        <row r="21">
          <cell r="B21" t="str">
            <v>W250x39</v>
          </cell>
          <cell r="C21">
            <v>39</v>
          </cell>
          <cell r="D21">
            <v>3</v>
          </cell>
          <cell r="E21">
            <v>1.1000000000000001</v>
          </cell>
          <cell r="F21">
            <v>0.95100000000000007</v>
          </cell>
          <cell r="G21">
            <v>262</v>
          </cell>
          <cell r="H21">
            <v>147</v>
          </cell>
        </row>
        <row r="22">
          <cell r="B22" t="str">
            <v>W250x45</v>
          </cell>
          <cell r="C22">
            <v>45</v>
          </cell>
          <cell r="D22">
            <v>3</v>
          </cell>
          <cell r="E22">
            <v>1.1100000000000001</v>
          </cell>
          <cell r="F22">
            <v>0.96</v>
          </cell>
          <cell r="G22">
            <v>266</v>
          </cell>
          <cell r="H22">
            <v>148</v>
          </cell>
        </row>
        <row r="23">
          <cell r="B23" t="str">
            <v>W250x49</v>
          </cell>
          <cell r="C23">
            <v>49</v>
          </cell>
          <cell r="D23">
            <v>3</v>
          </cell>
          <cell r="E23">
            <v>1.29</v>
          </cell>
          <cell r="F23">
            <v>1.0900000000000001</v>
          </cell>
          <cell r="G23">
            <v>247</v>
          </cell>
          <cell r="H23">
            <v>202</v>
          </cell>
        </row>
        <row r="24">
          <cell r="B24" t="str">
            <v>W250x58</v>
          </cell>
          <cell r="C24">
            <v>58</v>
          </cell>
          <cell r="D24">
            <v>3</v>
          </cell>
          <cell r="E24">
            <v>1.3</v>
          </cell>
          <cell r="F24">
            <v>1.1000000000000001</v>
          </cell>
          <cell r="G24">
            <v>252</v>
          </cell>
          <cell r="H24">
            <v>203</v>
          </cell>
        </row>
        <row r="25">
          <cell r="B25" t="str">
            <v>W250x67</v>
          </cell>
          <cell r="C25">
            <v>67</v>
          </cell>
          <cell r="D25">
            <v>4</v>
          </cell>
          <cell r="E25">
            <v>1.31</v>
          </cell>
          <cell r="F25">
            <v>1.1100000000000001</v>
          </cell>
          <cell r="G25">
            <v>257</v>
          </cell>
          <cell r="H25">
            <v>204</v>
          </cell>
        </row>
        <row r="26">
          <cell r="B26" t="str">
            <v>W250x73</v>
          </cell>
          <cell r="C26">
            <v>73</v>
          </cell>
          <cell r="D26">
            <v>4</v>
          </cell>
          <cell r="E26">
            <v>1.5</v>
          </cell>
          <cell r="F26">
            <v>1.25</v>
          </cell>
          <cell r="G26">
            <v>253</v>
          </cell>
          <cell r="H26">
            <v>254</v>
          </cell>
        </row>
        <row r="27">
          <cell r="B27" t="str">
            <v>W250x80</v>
          </cell>
          <cell r="C27">
            <v>80</v>
          </cell>
          <cell r="D27">
            <v>4</v>
          </cell>
          <cell r="E27">
            <v>1.52</v>
          </cell>
          <cell r="F27">
            <v>1.26</v>
          </cell>
          <cell r="G27">
            <v>256</v>
          </cell>
          <cell r="H27">
            <v>255</v>
          </cell>
        </row>
        <row r="28">
          <cell r="B28" t="str">
            <v>W250x89</v>
          </cell>
          <cell r="C28">
            <v>89</v>
          </cell>
          <cell r="D28">
            <v>4</v>
          </cell>
          <cell r="E28">
            <v>1.52</v>
          </cell>
          <cell r="F28">
            <v>1.26</v>
          </cell>
          <cell r="G28">
            <v>260</v>
          </cell>
          <cell r="H28">
            <v>256</v>
          </cell>
        </row>
        <row r="29">
          <cell r="B29" t="str">
            <v>W250x101</v>
          </cell>
          <cell r="C29">
            <v>101</v>
          </cell>
          <cell r="D29">
            <v>5</v>
          </cell>
          <cell r="E29">
            <v>1.53</v>
          </cell>
          <cell r="F29">
            <v>1.28</v>
          </cell>
          <cell r="G29">
            <v>264</v>
          </cell>
          <cell r="H29">
            <v>257</v>
          </cell>
        </row>
        <row r="30">
          <cell r="B30" t="str">
            <v>W250x115</v>
          </cell>
          <cell r="C30">
            <v>115</v>
          </cell>
          <cell r="D30">
            <v>5</v>
          </cell>
          <cell r="E30">
            <v>1.55</v>
          </cell>
          <cell r="F30">
            <v>1.29</v>
          </cell>
          <cell r="G30">
            <v>269</v>
          </cell>
          <cell r="H30">
            <v>259</v>
          </cell>
        </row>
        <row r="31">
          <cell r="B31" t="str">
            <v>W250x131</v>
          </cell>
          <cell r="C31">
            <v>131</v>
          </cell>
          <cell r="D31">
            <v>5</v>
          </cell>
          <cell r="E31">
            <v>1.56</v>
          </cell>
          <cell r="F31">
            <v>1.3</v>
          </cell>
          <cell r="G31">
            <v>275</v>
          </cell>
          <cell r="H31">
            <v>261</v>
          </cell>
        </row>
        <row r="32">
          <cell r="B32" t="str">
            <v>W250x149</v>
          </cell>
          <cell r="C32">
            <v>149</v>
          </cell>
          <cell r="D32">
            <v>5</v>
          </cell>
          <cell r="E32">
            <v>1.58</v>
          </cell>
          <cell r="F32">
            <v>1.32</v>
          </cell>
          <cell r="G32">
            <v>282</v>
          </cell>
          <cell r="H32">
            <v>263</v>
          </cell>
        </row>
        <row r="33">
          <cell r="B33" t="str">
            <v>W250x167</v>
          </cell>
          <cell r="C33">
            <v>167</v>
          </cell>
          <cell r="D33">
            <v>5</v>
          </cell>
          <cell r="E33">
            <v>1.6</v>
          </cell>
          <cell r="F33">
            <v>1.33</v>
          </cell>
          <cell r="G33">
            <v>289</v>
          </cell>
          <cell r="H33">
            <v>265</v>
          </cell>
        </row>
        <row r="34">
          <cell r="B34" t="str">
            <v>W310x39</v>
          </cell>
          <cell r="C34">
            <v>39</v>
          </cell>
          <cell r="D34">
            <v>3</v>
          </cell>
          <cell r="E34">
            <v>1.27</v>
          </cell>
          <cell r="F34">
            <v>1.1000000000000001</v>
          </cell>
          <cell r="G34">
            <v>310</v>
          </cell>
          <cell r="H34">
            <v>165</v>
          </cell>
        </row>
        <row r="35">
          <cell r="B35" t="str">
            <v>W310x45</v>
          </cell>
          <cell r="C35">
            <v>45</v>
          </cell>
          <cell r="D35">
            <v>3</v>
          </cell>
          <cell r="E35">
            <v>1.28</v>
          </cell>
          <cell r="F35">
            <v>1.1100000000000001</v>
          </cell>
          <cell r="G35">
            <v>313</v>
          </cell>
          <cell r="H35">
            <v>166</v>
          </cell>
        </row>
        <row r="36">
          <cell r="B36" t="str">
            <v>W310x52</v>
          </cell>
          <cell r="C36">
            <v>52</v>
          </cell>
          <cell r="D36">
            <v>3</v>
          </cell>
          <cell r="E36">
            <v>1.29</v>
          </cell>
          <cell r="F36">
            <v>1.1200000000000001</v>
          </cell>
          <cell r="G36">
            <v>317</v>
          </cell>
          <cell r="H36">
            <v>167</v>
          </cell>
        </row>
        <row r="37">
          <cell r="B37" t="str">
            <v>W310x60</v>
          </cell>
          <cell r="C37">
            <v>60</v>
          </cell>
          <cell r="D37">
            <v>4</v>
          </cell>
          <cell r="E37">
            <v>1.4</v>
          </cell>
          <cell r="F37">
            <v>1.2</v>
          </cell>
          <cell r="G37">
            <v>303</v>
          </cell>
          <cell r="H37">
            <v>203</v>
          </cell>
        </row>
        <row r="38">
          <cell r="B38" t="str">
            <v>W310x67</v>
          </cell>
          <cell r="C38">
            <v>67</v>
          </cell>
          <cell r="D38">
            <v>4</v>
          </cell>
          <cell r="E38">
            <v>1.41</v>
          </cell>
          <cell r="F38">
            <v>1.21</v>
          </cell>
          <cell r="G38">
            <v>306</v>
          </cell>
          <cell r="H38">
            <v>204</v>
          </cell>
        </row>
        <row r="39">
          <cell r="B39" t="str">
            <v>W310x74</v>
          </cell>
          <cell r="C39">
            <v>74</v>
          </cell>
          <cell r="D39">
            <v>4</v>
          </cell>
          <cell r="E39">
            <v>1.42</v>
          </cell>
          <cell r="F39">
            <v>1.21</v>
          </cell>
          <cell r="G39">
            <v>310</v>
          </cell>
          <cell r="H39">
            <v>205</v>
          </cell>
        </row>
        <row r="40">
          <cell r="B40" t="str">
            <v>W310x79</v>
          </cell>
          <cell r="C40">
            <v>79</v>
          </cell>
          <cell r="D40">
            <v>4</v>
          </cell>
          <cell r="E40">
            <v>1.61</v>
          </cell>
          <cell r="F40">
            <v>1.36</v>
          </cell>
          <cell r="G40">
            <v>306</v>
          </cell>
          <cell r="H40">
            <v>254</v>
          </cell>
        </row>
        <row r="41">
          <cell r="B41" t="str">
            <v>W310x86</v>
          </cell>
          <cell r="C41">
            <v>86</v>
          </cell>
          <cell r="D41">
            <v>4</v>
          </cell>
          <cell r="E41">
            <v>1.62</v>
          </cell>
          <cell r="F41">
            <v>1.36</v>
          </cell>
          <cell r="G41">
            <v>310</v>
          </cell>
          <cell r="H41">
            <v>254</v>
          </cell>
        </row>
        <row r="42">
          <cell r="B42" t="str">
            <v>W310x97</v>
          </cell>
          <cell r="C42">
            <v>97</v>
          </cell>
          <cell r="D42">
            <v>5</v>
          </cell>
          <cell r="E42">
            <v>1.81</v>
          </cell>
          <cell r="F42">
            <v>1.51</v>
          </cell>
          <cell r="G42">
            <v>308</v>
          </cell>
          <cell r="H42">
            <v>305</v>
          </cell>
        </row>
        <row r="43">
          <cell r="B43" t="str">
            <v>W310x107</v>
          </cell>
          <cell r="C43">
            <v>107</v>
          </cell>
          <cell r="D43">
            <v>5</v>
          </cell>
          <cell r="E43">
            <v>1.82</v>
          </cell>
          <cell r="F43">
            <v>1.52</v>
          </cell>
          <cell r="G43">
            <v>311</v>
          </cell>
          <cell r="H43">
            <v>306</v>
          </cell>
        </row>
        <row r="44">
          <cell r="B44" t="str">
            <v>W310x118</v>
          </cell>
          <cell r="C44">
            <v>118</v>
          </cell>
          <cell r="D44">
            <v>5</v>
          </cell>
          <cell r="E44">
            <v>1.83</v>
          </cell>
          <cell r="F44">
            <v>1.53</v>
          </cell>
          <cell r="G44">
            <v>314</v>
          </cell>
          <cell r="H44">
            <v>307</v>
          </cell>
        </row>
        <row r="45">
          <cell r="B45" t="str">
            <v>W310x129</v>
          </cell>
          <cell r="C45">
            <v>129</v>
          </cell>
          <cell r="D45">
            <v>5</v>
          </cell>
          <cell r="E45">
            <v>1.84</v>
          </cell>
          <cell r="F45">
            <v>1.54</v>
          </cell>
          <cell r="G45">
            <v>318</v>
          </cell>
          <cell r="H45">
            <v>308</v>
          </cell>
        </row>
        <row r="46">
          <cell r="B46" t="str">
            <v>W310x143</v>
          </cell>
          <cell r="C46">
            <v>143</v>
          </cell>
          <cell r="D46">
            <v>5</v>
          </cell>
          <cell r="E46">
            <v>1.85</v>
          </cell>
          <cell r="F46">
            <v>1.54</v>
          </cell>
          <cell r="G46">
            <v>323</v>
          </cell>
          <cell r="H46">
            <v>309</v>
          </cell>
        </row>
        <row r="47">
          <cell r="B47" t="str">
            <v>W310x158</v>
          </cell>
          <cell r="C47">
            <v>158</v>
          </cell>
          <cell r="D47">
            <v>5</v>
          </cell>
          <cell r="E47">
            <v>1.86</v>
          </cell>
          <cell r="F47">
            <v>1.55</v>
          </cell>
          <cell r="G47">
            <v>327</v>
          </cell>
          <cell r="H47">
            <v>310</v>
          </cell>
        </row>
        <row r="48">
          <cell r="B48" t="str">
            <v>W310x179</v>
          </cell>
          <cell r="C48">
            <v>179</v>
          </cell>
          <cell r="D48">
            <v>5</v>
          </cell>
          <cell r="E48">
            <v>1.88</v>
          </cell>
          <cell r="F48">
            <v>1.57</v>
          </cell>
          <cell r="G48">
            <v>333</v>
          </cell>
          <cell r="H48">
            <v>313</v>
          </cell>
        </row>
        <row r="49">
          <cell r="B49" t="str">
            <v>W310x202</v>
          </cell>
          <cell r="C49">
            <v>202</v>
          </cell>
          <cell r="D49">
            <v>5</v>
          </cell>
          <cell r="E49">
            <v>1.9</v>
          </cell>
          <cell r="F49">
            <v>1.59</v>
          </cell>
          <cell r="G49">
            <v>341</v>
          </cell>
          <cell r="H49">
            <v>315</v>
          </cell>
        </row>
        <row r="50">
          <cell r="B50" t="str">
            <v>W310x226</v>
          </cell>
          <cell r="C50">
            <v>226</v>
          </cell>
          <cell r="D50">
            <v>5</v>
          </cell>
          <cell r="E50">
            <v>1.92</v>
          </cell>
          <cell r="F50">
            <v>1.6</v>
          </cell>
          <cell r="G50">
            <v>348</v>
          </cell>
          <cell r="H50">
            <v>317</v>
          </cell>
        </row>
        <row r="51">
          <cell r="B51" t="str">
            <v>W310x253</v>
          </cell>
          <cell r="C51">
            <v>253</v>
          </cell>
          <cell r="D51">
            <v>5</v>
          </cell>
          <cell r="E51">
            <v>1.94</v>
          </cell>
          <cell r="F51">
            <v>1.62</v>
          </cell>
          <cell r="G51">
            <v>356</v>
          </cell>
          <cell r="H51">
            <v>319</v>
          </cell>
        </row>
        <row r="52">
          <cell r="B52" t="str">
            <v>W310x283</v>
          </cell>
          <cell r="C52">
            <v>283</v>
          </cell>
          <cell r="D52">
            <v>5</v>
          </cell>
          <cell r="E52">
            <v>1.96</v>
          </cell>
          <cell r="F52">
            <v>1.64</v>
          </cell>
          <cell r="G52">
            <v>365</v>
          </cell>
          <cell r="H52">
            <v>322</v>
          </cell>
        </row>
        <row r="53">
          <cell r="B53" t="str">
            <v>W360x33</v>
          </cell>
          <cell r="C53">
            <v>33</v>
          </cell>
          <cell r="D53">
            <v>3</v>
          </cell>
          <cell r="E53">
            <v>1.19</v>
          </cell>
          <cell r="F53">
            <v>1.06</v>
          </cell>
          <cell r="G53">
            <v>349</v>
          </cell>
          <cell r="H53">
            <v>127</v>
          </cell>
        </row>
        <row r="54">
          <cell r="B54" t="str">
            <v>W360x39</v>
          </cell>
          <cell r="C54">
            <v>39</v>
          </cell>
          <cell r="D54">
            <v>3</v>
          </cell>
          <cell r="E54">
            <v>1.21</v>
          </cell>
          <cell r="F54">
            <v>1.08</v>
          </cell>
          <cell r="G54">
            <v>353</v>
          </cell>
          <cell r="H54">
            <v>128</v>
          </cell>
        </row>
        <row r="55">
          <cell r="B55" t="str">
            <v>W360x45</v>
          </cell>
          <cell r="C55">
            <v>45</v>
          </cell>
          <cell r="D55">
            <v>3</v>
          </cell>
          <cell r="E55">
            <v>1.37</v>
          </cell>
          <cell r="F55">
            <v>1.2</v>
          </cell>
          <cell r="G55">
            <v>352</v>
          </cell>
          <cell r="H55">
            <v>171</v>
          </cell>
        </row>
        <row r="56">
          <cell r="B56" t="str">
            <v>W360x51</v>
          </cell>
          <cell r="C56">
            <v>51</v>
          </cell>
          <cell r="D56">
            <v>3</v>
          </cell>
          <cell r="E56">
            <v>1.38</v>
          </cell>
          <cell r="F56">
            <v>1.21</v>
          </cell>
          <cell r="G56">
            <v>355</v>
          </cell>
          <cell r="H56">
            <v>171</v>
          </cell>
        </row>
        <row r="57">
          <cell r="B57" t="str">
            <v>W360x57</v>
          </cell>
          <cell r="C57">
            <v>57</v>
          </cell>
          <cell r="D57">
            <v>3</v>
          </cell>
          <cell r="E57">
            <v>1.39</v>
          </cell>
          <cell r="F57">
            <v>1.22</v>
          </cell>
          <cell r="G57">
            <v>358</v>
          </cell>
          <cell r="H57">
            <v>172</v>
          </cell>
        </row>
        <row r="58">
          <cell r="B58" t="str">
            <v>W360x64</v>
          </cell>
          <cell r="C58">
            <v>64</v>
          </cell>
          <cell r="D58">
            <v>4</v>
          </cell>
          <cell r="E58">
            <v>1.49</v>
          </cell>
          <cell r="F58">
            <v>1.29</v>
          </cell>
          <cell r="G58">
            <v>347</v>
          </cell>
          <cell r="H58">
            <v>203</v>
          </cell>
        </row>
        <row r="59">
          <cell r="B59" t="str">
            <v>W360x72</v>
          </cell>
          <cell r="C59">
            <v>72</v>
          </cell>
          <cell r="D59">
            <v>4</v>
          </cell>
          <cell r="E59">
            <v>1.5</v>
          </cell>
          <cell r="F59">
            <v>1.29</v>
          </cell>
          <cell r="G59">
            <v>350</v>
          </cell>
          <cell r="H59">
            <v>204</v>
          </cell>
        </row>
        <row r="60">
          <cell r="B60" t="str">
            <v>W360x79</v>
          </cell>
          <cell r="C60">
            <v>79</v>
          </cell>
          <cell r="D60">
            <v>4</v>
          </cell>
          <cell r="E60">
            <v>1.51</v>
          </cell>
          <cell r="F60">
            <v>1.3</v>
          </cell>
          <cell r="G60">
            <v>354</v>
          </cell>
          <cell r="H60">
            <v>205</v>
          </cell>
        </row>
        <row r="61">
          <cell r="B61" t="str">
            <v>W360x91</v>
          </cell>
          <cell r="C61">
            <v>91</v>
          </cell>
          <cell r="D61">
            <v>5</v>
          </cell>
          <cell r="E61">
            <v>1.7</v>
          </cell>
          <cell r="F61">
            <v>1.45</v>
          </cell>
          <cell r="G61">
            <v>353</v>
          </cell>
          <cell r="H61">
            <v>254</v>
          </cell>
        </row>
        <row r="62">
          <cell r="B62" t="str">
            <v>W360x101</v>
          </cell>
          <cell r="C62">
            <v>101</v>
          </cell>
          <cell r="D62">
            <v>5</v>
          </cell>
          <cell r="E62">
            <v>1.71</v>
          </cell>
          <cell r="F62">
            <v>1.46</v>
          </cell>
          <cell r="G62">
            <v>357</v>
          </cell>
          <cell r="H62">
            <v>255</v>
          </cell>
        </row>
        <row r="63">
          <cell r="B63" t="str">
            <v>W360x110</v>
          </cell>
          <cell r="C63">
            <v>110</v>
          </cell>
          <cell r="D63">
            <v>5</v>
          </cell>
          <cell r="E63">
            <v>1.72</v>
          </cell>
          <cell r="F63">
            <v>1.47</v>
          </cell>
          <cell r="G63">
            <v>360</v>
          </cell>
          <cell r="H63">
            <v>256</v>
          </cell>
        </row>
        <row r="64">
          <cell r="B64" t="str">
            <v>W360x122</v>
          </cell>
          <cell r="C64">
            <v>122</v>
          </cell>
          <cell r="D64">
            <v>5</v>
          </cell>
          <cell r="E64">
            <v>1.73</v>
          </cell>
          <cell r="F64">
            <v>1.47</v>
          </cell>
          <cell r="G64">
            <v>363</v>
          </cell>
          <cell r="H64">
            <v>257</v>
          </cell>
        </row>
        <row r="65">
          <cell r="B65" t="str">
            <v>W360x134</v>
          </cell>
          <cell r="C65">
            <v>134</v>
          </cell>
          <cell r="D65">
            <v>5</v>
          </cell>
          <cell r="E65">
            <v>2.17</v>
          </cell>
          <cell r="F65">
            <v>1.8</v>
          </cell>
          <cell r="G65">
            <v>356</v>
          </cell>
          <cell r="H65">
            <v>369</v>
          </cell>
        </row>
        <row r="66">
          <cell r="B66" t="str">
            <v>W360x147</v>
          </cell>
          <cell r="C66">
            <v>147</v>
          </cell>
          <cell r="D66">
            <v>5</v>
          </cell>
          <cell r="E66">
            <v>2.1800000000000002</v>
          </cell>
          <cell r="F66">
            <v>1.81</v>
          </cell>
          <cell r="G66">
            <v>360</v>
          </cell>
          <cell r="H66">
            <v>370</v>
          </cell>
        </row>
        <row r="67">
          <cell r="B67" t="str">
            <v>W360x162</v>
          </cell>
          <cell r="C67">
            <v>162</v>
          </cell>
          <cell r="D67">
            <v>5</v>
          </cell>
          <cell r="E67">
            <v>2.19</v>
          </cell>
          <cell r="F67">
            <v>1.81</v>
          </cell>
          <cell r="G67">
            <v>364</v>
          </cell>
          <cell r="H67">
            <v>371</v>
          </cell>
        </row>
        <row r="68">
          <cell r="B68" t="str">
            <v>W360x179</v>
          </cell>
          <cell r="C68">
            <v>179</v>
          </cell>
          <cell r="D68">
            <v>5</v>
          </cell>
          <cell r="E68">
            <v>2.2000000000000002</v>
          </cell>
          <cell r="F68">
            <v>1.82</v>
          </cell>
          <cell r="G68">
            <v>368</v>
          </cell>
          <cell r="H68">
            <v>373</v>
          </cell>
        </row>
        <row r="69">
          <cell r="B69" t="str">
            <v>W360x196</v>
          </cell>
          <cell r="C69">
            <v>196</v>
          </cell>
          <cell r="D69">
            <v>5</v>
          </cell>
          <cell r="E69">
            <v>2.21</v>
          </cell>
          <cell r="F69">
            <v>1.83</v>
          </cell>
          <cell r="G69">
            <v>372</v>
          </cell>
          <cell r="H69">
            <v>374</v>
          </cell>
        </row>
        <row r="70">
          <cell r="B70" t="str">
            <v>W410x39</v>
          </cell>
          <cell r="C70">
            <v>39</v>
          </cell>
          <cell r="D70">
            <v>3</v>
          </cell>
          <cell r="E70">
            <v>1.35</v>
          </cell>
          <cell r="F70">
            <v>1.21</v>
          </cell>
          <cell r="G70">
            <v>399</v>
          </cell>
          <cell r="H70">
            <v>140</v>
          </cell>
        </row>
        <row r="71">
          <cell r="B71" t="str">
            <v>W410x46</v>
          </cell>
          <cell r="C71">
            <v>46</v>
          </cell>
          <cell r="D71">
            <v>3</v>
          </cell>
          <cell r="E71">
            <v>1.35</v>
          </cell>
          <cell r="F71">
            <v>1.21</v>
          </cell>
          <cell r="G71">
            <v>403</v>
          </cell>
          <cell r="H71">
            <v>140</v>
          </cell>
        </row>
        <row r="72">
          <cell r="B72" t="str">
            <v>W410x54</v>
          </cell>
          <cell r="C72">
            <v>54</v>
          </cell>
          <cell r="D72">
            <v>3</v>
          </cell>
          <cell r="E72">
            <v>1.5</v>
          </cell>
          <cell r="F72">
            <v>1.32</v>
          </cell>
          <cell r="G72">
            <v>403</v>
          </cell>
          <cell r="H72">
            <v>177</v>
          </cell>
        </row>
        <row r="73">
          <cell r="B73" t="str">
            <v>W410x60</v>
          </cell>
          <cell r="C73">
            <v>60</v>
          </cell>
          <cell r="D73">
            <v>4</v>
          </cell>
          <cell r="E73">
            <v>1.51</v>
          </cell>
          <cell r="F73">
            <v>1.33</v>
          </cell>
          <cell r="G73">
            <v>407</v>
          </cell>
          <cell r="H73">
            <v>178</v>
          </cell>
        </row>
        <row r="74">
          <cell r="B74" t="str">
            <v>W410x67</v>
          </cell>
          <cell r="C74">
            <v>67</v>
          </cell>
          <cell r="D74">
            <v>4</v>
          </cell>
          <cell r="E74">
            <v>1.52</v>
          </cell>
          <cell r="F74">
            <v>1.34</v>
          </cell>
          <cell r="G74">
            <v>410</v>
          </cell>
          <cell r="H74">
            <v>179</v>
          </cell>
        </row>
        <row r="75">
          <cell r="B75" t="str">
            <v>W410x74</v>
          </cell>
          <cell r="C75">
            <v>74</v>
          </cell>
          <cell r="D75">
            <v>4</v>
          </cell>
          <cell r="E75">
            <v>1.53</v>
          </cell>
          <cell r="F75">
            <v>1.35</v>
          </cell>
          <cell r="G75">
            <v>413</v>
          </cell>
          <cell r="H75">
            <v>180</v>
          </cell>
        </row>
        <row r="76">
          <cell r="B76" t="str">
            <v>W410x85</v>
          </cell>
          <cell r="C76">
            <v>85</v>
          </cell>
          <cell r="D76">
            <v>4</v>
          </cell>
          <cell r="E76">
            <v>1.54</v>
          </cell>
          <cell r="F76">
            <v>1.35</v>
          </cell>
          <cell r="G76">
            <v>417</v>
          </cell>
          <cell r="H76">
            <v>181</v>
          </cell>
        </row>
        <row r="77">
          <cell r="B77" t="str">
            <v>W410x100</v>
          </cell>
          <cell r="C77">
            <v>100</v>
          </cell>
          <cell r="D77">
            <v>5</v>
          </cell>
          <cell r="E77">
            <v>1.85</v>
          </cell>
          <cell r="F77">
            <v>1.59</v>
          </cell>
          <cell r="G77">
            <v>415</v>
          </cell>
          <cell r="H77">
            <v>260</v>
          </cell>
        </row>
        <row r="78">
          <cell r="B78" t="str">
            <v>W410x114</v>
          </cell>
          <cell r="C78">
            <v>114</v>
          </cell>
          <cell r="D78">
            <v>5</v>
          </cell>
          <cell r="E78">
            <v>1.86</v>
          </cell>
          <cell r="F78">
            <v>1.6</v>
          </cell>
          <cell r="G78">
            <v>420</v>
          </cell>
          <cell r="H78">
            <v>261</v>
          </cell>
        </row>
        <row r="79">
          <cell r="B79" t="str">
            <v>W410x132</v>
          </cell>
          <cell r="C79">
            <v>132</v>
          </cell>
          <cell r="D79">
            <v>5</v>
          </cell>
          <cell r="E79">
            <v>1.88</v>
          </cell>
          <cell r="F79">
            <v>1.61</v>
          </cell>
          <cell r="G79">
            <v>425</v>
          </cell>
          <cell r="H79">
            <v>263</v>
          </cell>
        </row>
        <row r="80">
          <cell r="B80" t="str">
            <v>W410x149</v>
          </cell>
          <cell r="C80">
            <v>149</v>
          </cell>
          <cell r="D80">
            <v>5</v>
          </cell>
          <cell r="E80">
            <v>1.89</v>
          </cell>
          <cell r="F80">
            <v>1.63</v>
          </cell>
          <cell r="G80">
            <v>431</v>
          </cell>
          <cell r="H80">
            <v>265</v>
          </cell>
        </row>
        <row r="81">
          <cell r="B81" t="str">
            <v>W460x52</v>
          </cell>
          <cell r="C81">
            <v>52</v>
          </cell>
          <cell r="D81">
            <v>3</v>
          </cell>
          <cell r="E81">
            <v>1.49</v>
          </cell>
          <cell r="F81">
            <v>1.34</v>
          </cell>
          <cell r="G81">
            <v>450</v>
          </cell>
          <cell r="H81">
            <v>152</v>
          </cell>
        </row>
        <row r="82">
          <cell r="B82" t="str">
            <v>W460x60</v>
          </cell>
          <cell r="C82">
            <v>60</v>
          </cell>
          <cell r="D82">
            <v>4</v>
          </cell>
          <cell r="E82">
            <v>1.5</v>
          </cell>
          <cell r="F82">
            <v>1.35</v>
          </cell>
          <cell r="G82">
            <v>455</v>
          </cell>
          <cell r="H82">
            <v>153</v>
          </cell>
        </row>
        <row r="83">
          <cell r="B83" t="str">
            <v>W460x68</v>
          </cell>
          <cell r="C83">
            <v>68</v>
          </cell>
          <cell r="D83">
            <v>4</v>
          </cell>
          <cell r="E83">
            <v>1.51</v>
          </cell>
          <cell r="F83">
            <v>1.36</v>
          </cell>
          <cell r="G83">
            <v>459</v>
          </cell>
          <cell r="H83">
            <v>154</v>
          </cell>
        </row>
        <row r="84">
          <cell r="B84" t="str">
            <v>W460x61</v>
          </cell>
          <cell r="C84">
            <v>61</v>
          </cell>
          <cell r="D84">
            <v>4</v>
          </cell>
          <cell r="E84">
            <v>1.64</v>
          </cell>
          <cell r="F84">
            <v>1.45</v>
          </cell>
          <cell r="G84">
            <v>450</v>
          </cell>
          <cell r="H84">
            <v>189</v>
          </cell>
        </row>
        <row r="85">
          <cell r="B85" t="str">
            <v>W460x67</v>
          </cell>
          <cell r="C85">
            <v>67</v>
          </cell>
          <cell r="D85">
            <v>4</v>
          </cell>
          <cell r="E85">
            <v>1.65</v>
          </cell>
          <cell r="F85">
            <v>1.46</v>
          </cell>
          <cell r="G85">
            <v>454</v>
          </cell>
          <cell r="H85">
            <v>190</v>
          </cell>
        </row>
        <row r="86">
          <cell r="B86" t="str">
            <v>W460x74</v>
          </cell>
          <cell r="C86">
            <v>74</v>
          </cell>
          <cell r="D86">
            <v>4</v>
          </cell>
          <cell r="E86">
            <v>1.65</v>
          </cell>
          <cell r="F86">
            <v>1.46</v>
          </cell>
          <cell r="G86">
            <v>457</v>
          </cell>
          <cell r="H86">
            <v>190</v>
          </cell>
        </row>
        <row r="87">
          <cell r="B87" t="str">
            <v>W460x82</v>
          </cell>
          <cell r="C87">
            <v>82</v>
          </cell>
          <cell r="D87">
            <v>4</v>
          </cell>
          <cell r="E87">
            <v>1.66</v>
          </cell>
          <cell r="F87">
            <v>1.47</v>
          </cell>
          <cell r="G87">
            <v>460</v>
          </cell>
          <cell r="H87">
            <v>191</v>
          </cell>
        </row>
        <row r="88">
          <cell r="B88" t="str">
            <v>W460x89</v>
          </cell>
          <cell r="C88">
            <v>89</v>
          </cell>
          <cell r="D88">
            <v>4</v>
          </cell>
          <cell r="E88">
            <v>1.68</v>
          </cell>
          <cell r="F88">
            <v>1.49</v>
          </cell>
          <cell r="G88">
            <v>463</v>
          </cell>
          <cell r="H88">
            <v>192</v>
          </cell>
        </row>
        <row r="89">
          <cell r="B89" t="str">
            <v>W460x97</v>
          </cell>
          <cell r="C89">
            <v>97</v>
          </cell>
          <cell r="D89">
            <v>5</v>
          </cell>
          <cell r="E89">
            <v>1.68</v>
          </cell>
          <cell r="F89">
            <v>1.49</v>
          </cell>
          <cell r="G89">
            <v>466</v>
          </cell>
          <cell r="H89">
            <v>193</v>
          </cell>
        </row>
        <row r="90">
          <cell r="B90" t="str">
            <v>W460x106</v>
          </cell>
          <cell r="C90">
            <v>106</v>
          </cell>
          <cell r="D90">
            <v>5</v>
          </cell>
          <cell r="E90">
            <v>1.69</v>
          </cell>
          <cell r="F90">
            <v>1.5</v>
          </cell>
          <cell r="G90">
            <v>469</v>
          </cell>
          <cell r="H90">
            <v>194</v>
          </cell>
        </row>
        <row r="91">
          <cell r="B91" t="str">
            <v>W530x66</v>
          </cell>
          <cell r="C91">
            <v>66</v>
          </cell>
          <cell r="D91">
            <v>4</v>
          </cell>
          <cell r="E91">
            <v>1.69</v>
          </cell>
          <cell r="F91">
            <v>1.52</v>
          </cell>
          <cell r="G91">
            <v>525</v>
          </cell>
          <cell r="H91">
            <v>165</v>
          </cell>
        </row>
        <row r="92">
          <cell r="B92" t="str">
            <v>W530x74</v>
          </cell>
          <cell r="C92">
            <v>74</v>
          </cell>
          <cell r="D92">
            <v>4</v>
          </cell>
          <cell r="E92">
            <v>1.7</v>
          </cell>
          <cell r="F92">
            <v>1.54</v>
          </cell>
          <cell r="G92">
            <v>529</v>
          </cell>
          <cell r="H92">
            <v>166</v>
          </cell>
        </row>
        <row r="93">
          <cell r="B93" t="str">
            <v>W530x85</v>
          </cell>
          <cell r="C93">
            <v>85</v>
          </cell>
          <cell r="D93">
            <v>4</v>
          </cell>
          <cell r="E93">
            <v>1.71</v>
          </cell>
          <cell r="F93">
            <v>1.55</v>
          </cell>
          <cell r="G93">
            <v>535</v>
          </cell>
          <cell r="H93">
            <v>166</v>
          </cell>
        </row>
        <row r="94">
          <cell r="B94" t="str">
            <v>W530x82</v>
          </cell>
          <cell r="C94">
            <v>82</v>
          </cell>
          <cell r="D94">
            <v>4</v>
          </cell>
          <cell r="E94">
            <v>1.87</v>
          </cell>
          <cell r="F94">
            <v>1.66</v>
          </cell>
          <cell r="G94">
            <v>528</v>
          </cell>
          <cell r="H94">
            <v>209</v>
          </cell>
        </row>
        <row r="95">
          <cell r="B95" t="str">
            <v>W530x92</v>
          </cell>
          <cell r="C95">
            <v>92</v>
          </cell>
          <cell r="D95">
            <v>5</v>
          </cell>
          <cell r="E95">
            <v>1.88</v>
          </cell>
          <cell r="F95">
            <v>1.67</v>
          </cell>
          <cell r="G95">
            <v>533</v>
          </cell>
          <cell r="H95">
            <v>209</v>
          </cell>
        </row>
        <row r="96">
          <cell r="B96" t="str">
            <v>W530x101</v>
          </cell>
          <cell r="C96">
            <v>101</v>
          </cell>
          <cell r="D96">
            <v>5</v>
          </cell>
          <cell r="E96">
            <v>1.89</v>
          </cell>
          <cell r="F96">
            <v>1.68</v>
          </cell>
          <cell r="G96">
            <v>537</v>
          </cell>
          <cell r="H96">
            <v>210</v>
          </cell>
        </row>
        <row r="97">
          <cell r="B97" t="str">
            <v>W530x109</v>
          </cell>
          <cell r="C97">
            <v>109</v>
          </cell>
          <cell r="D97">
            <v>5</v>
          </cell>
          <cell r="E97">
            <v>1.9</v>
          </cell>
          <cell r="F97">
            <v>1.69</v>
          </cell>
          <cell r="G97">
            <v>539</v>
          </cell>
          <cell r="H97">
            <v>211</v>
          </cell>
        </row>
        <row r="98">
          <cell r="B98" t="str">
            <v>W530x123</v>
          </cell>
          <cell r="C98">
            <v>123</v>
          </cell>
          <cell r="D98">
            <v>5</v>
          </cell>
          <cell r="E98">
            <v>1.91</v>
          </cell>
          <cell r="F98">
            <v>1.7</v>
          </cell>
          <cell r="G98">
            <v>544</v>
          </cell>
          <cell r="H98">
            <v>212</v>
          </cell>
        </row>
        <row r="99">
          <cell r="B99" t="str">
            <v>W530x138</v>
          </cell>
          <cell r="C99">
            <v>138</v>
          </cell>
          <cell r="D99">
            <v>5</v>
          </cell>
          <cell r="E99">
            <v>1.93</v>
          </cell>
          <cell r="F99">
            <v>1.71</v>
          </cell>
          <cell r="G99">
            <v>549</v>
          </cell>
          <cell r="H99">
            <v>214</v>
          </cell>
        </row>
        <row r="100">
          <cell r="B100" t="str">
            <v>W530x150</v>
          </cell>
          <cell r="C100">
            <v>150</v>
          </cell>
          <cell r="D100">
            <v>5</v>
          </cell>
          <cell r="E100">
            <v>2.31</v>
          </cell>
          <cell r="F100">
            <v>1.99</v>
          </cell>
          <cell r="G100">
            <v>543</v>
          </cell>
          <cell r="H100">
            <v>312</v>
          </cell>
        </row>
        <row r="101">
          <cell r="B101" t="str">
            <v>W530x165</v>
          </cell>
          <cell r="C101">
            <v>165</v>
          </cell>
          <cell r="D101">
            <v>5</v>
          </cell>
          <cell r="E101">
            <v>2.3199999999999998</v>
          </cell>
          <cell r="F101">
            <v>2</v>
          </cell>
          <cell r="G101">
            <v>546</v>
          </cell>
          <cell r="H101">
            <v>313</v>
          </cell>
        </row>
        <row r="102">
          <cell r="B102" t="str">
            <v>W530x182</v>
          </cell>
          <cell r="C102">
            <v>182</v>
          </cell>
          <cell r="D102">
            <v>5</v>
          </cell>
          <cell r="E102">
            <v>2.33</v>
          </cell>
          <cell r="F102">
            <v>2.0099999999999998</v>
          </cell>
          <cell r="G102">
            <v>551</v>
          </cell>
          <cell r="H102">
            <v>315</v>
          </cell>
        </row>
        <row r="103">
          <cell r="B103" t="str">
            <v>W530x196</v>
          </cell>
          <cell r="C103">
            <v>196</v>
          </cell>
          <cell r="D103">
            <v>5</v>
          </cell>
          <cell r="E103">
            <v>2.34</v>
          </cell>
          <cell r="F103">
            <v>2.02</v>
          </cell>
          <cell r="G103">
            <v>554</v>
          </cell>
          <cell r="H103">
            <v>316</v>
          </cell>
        </row>
        <row r="104">
          <cell r="B104" t="str">
            <v>W530x219</v>
          </cell>
          <cell r="C104">
            <v>219</v>
          </cell>
          <cell r="D104">
            <v>5</v>
          </cell>
          <cell r="E104">
            <v>2.36</v>
          </cell>
          <cell r="F104">
            <v>2.04</v>
          </cell>
          <cell r="G104">
            <v>560</v>
          </cell>
          <cell r="H104">
            <v>318</v>
          </cell>
        </row>
        <row r="105">
          <cell r="B105" t="str">
            <v>W610x82</v>
          </cell>
          <cell r="C105">
            <v>82</v>
          </cell>
          <cell r="D105">
            <v>4</v>
          </cell>
          <cell r="E105">
            <v>1.89</v>
          </cell>
          <cell r="F105">
            <v>1.71</v>
          </cell>
          <cell r="G105">
            <v>599</v>
          </cell>
          <cell r="H105">
            <v>178</v>
          </cell>
        </row>
        <row r="106">
          <cell r="B106" t="str">
            <v>W610x84</v>
          </cell>
          <cell r="C106">
            <v>84</v>
          </cell>
          <cell r="D106">
            <v>4</v>
          </cell>
          <cell r="E106">
            <v>2.08</v>
          </cell>
          <cell r="F106">
            <v>1.85</v>
          </cell>
          <cell r="G106">
            <v>596</v>
          </cell>
          <cell r="H106">
            <v>226</v>
          </cell>
        </row>
        <row r="107">
          <cell r="B107" t="str">
            <v>W610x92</v>
          </cell>
          <cell r="C107">
            <v>92</v>
          </cell>
          <cell r="D107">
            <v>5</v>
          </cell>
          <cell r="E107">
            <v>1.9</v>
          </cell>
          <cell r="F107">
            <v>1.72</v>
          </cell>
          <cell r="G107">
            <v>603</v>
          </cell>
          <cell r="H107">
            <v>179</v>
          </cell>
        </row>
        <row r="108">
          <cell r="B108" t="str">
            <v>W610x101</v>
          </cell>
          <cell r="C108">
            <v>101</v>
          </cell>
          <cell r="D108">
            <v>5</v>
          </cell>
          <cell r="E108">
            <v>2.1</v>
          </cell>
          <cell r="F108">
            <v>1.87</v>
          </cell>
          <cell r="G108">
            <v>603</v>
          </cell>
          <cell r="H108">
            <v>228</v>
          </cell>
        </row>
        <row r="109">
          <cell r="B109" t="str">
            <v>W610x113</v>
          </cell>
          <cell r="C109">
            <v>113</v>
          </cell>
          <cell r="D109">
            <v>5</v>
          </cell>
          <cell r="E109">
            <v>2.1</v>
          </cell>
          <cell r="F109">
            <v>1.88</v>
          </cell>
          <cell r="G109">
            <v>608</v>
          </cell>
          <cell r="H109">
            <v>228</v>
          </cell>
        </row>
        <row r="110">
          <cell r="B110" t="str">
            <v>W610x125</v>
          </cell>
          <cell r="C110">
            <v>125</v>
          </cell>
          <cell r="D110">
            <v>5</v>
          </cell>
          <cell r="E110">
            <v>2.12</v>
          </cell>
          <cell r="F110">
            <v>1.89</v>
          </cell>
          <cell r="G110">
            <v>612</v>
          </cell>
          <cell r="H110">
            <v>229</v>
          </cell>
        </row>
        <row r="111">
          <cell r="B111" t="str">
            <v>W610x140</v>
          </cell>
          <cell r="C111">
            <v>140</v>
          </cell>
          <cell r="D111">
            <v>5</v>
          </cell>
          <cell r="E111">
            <v>2.13</v>
          </cell>
          <cell r="F111">
            <v>1.9</v>
          </cell>
          <cell r="G111">
            <v>617</v>
          </cell>
          <cell r="H111">
            <v>230</v>
          </cell>
        </row>
        <row r="112">
          <cell r="B112" t="str">
            <v>W610x155</v>
          </cell>
          <cell r="C112">
            <v>155</v>
          </cell>
          <cell r="D112">
            <v>5</v>
          </cell>
          <cell r="E112">
            <v>2.4900000000000002</v>
          </cell>
          <cell r="F112">
            <v>2.17</v>
          </cell>
          <cell r="G112">
            <v>611</v>
          </cell>
          <cell r="H112">
            <v>324</v>
          </cell>
        </row>
        <row r="113">
          <cell r="B113" t="str">
            <v>W610x174</v>
          </cell>
          <cell r="C113">
            <v>174</v>
          </cell>
          <cell r="D113">
            <v>5</v>
          </cell>
          <cell r="E113">
            <v>2.5099999999999998</v>
          </cell>
          <cell r="F113">
            <v>2.1800000000000002</v>
          </cell>
          <cell r="G113">
            <v>616</v>
          </cell>
          <cell r="H113">
            <v>325</v>
          </cell>
        </row>
        <row r="114">
          <cell r="B114" t="str">
            <v>W610x195</v>
          </cell>
          <cell r="C114">
            <v>195</v>
          </cell>
          <cell r="D114">
            <v>5</v>
          </cell>
          <cell r="E114">
            <v>2.52</v>
          </cell>
          <cell r="F114">
            <v>2.19</v>
          </cell>
          <cell r="G114">
            <v>622</v>
          </cell>
          <cell r="H114">
            <v>327</v>
          </cell>
        </row>
        <row r="115">
          <cell r="B115" t="str">
            <v>W610x217</v>
          </cell>
          <cell r="C115">
            <v>217</v>
          </cell>
          <cell r="D115">
            <v>5</v>
          </cell>
          <cell r="E115">
            <v>2.54</v>
          </cell>
          <cell r="F115">
            <v>2.21</v>
          </cell>
          <cell r="G115">
            <v>628</v>
          </cell>
          <cell r="H115">
            <v>328</v>
          </cell>
        </row>
        <row r="116">
          <cell r="B116" t="str">
            <v>W610x241</v>
          </cell>
          <cell r="C116">
            <v>241</v>
          </cell>
          <cell r="D116">
            <v>5</v>
          </cell>
          <cell r="E116">
            <v>2.5499999999999998</v>
          </cell>
          <cell r="F116">
            <v>2.2200000000000002</v>
          </cell>
          <cell r="G116">
            <v>635</v>
          </cell>
          <cell r="H116">
            <v>329</v>
          </cell>
        </row>
        <row r="117">
          <cell r="B117" t="str">
            <v>W690x125</v>
          </cell>
          <cell r="C117">
            <v>125</v>
          </cell>
          <cell r="D117">
            <v>5</v>
          </cell>
          <cell r="E117">
            <v>2.34</v>
          </cell>
          <cell r="F117">
            <v>2.09</v>
          </cell>
          <cell r="G117">
            <v>678</v>
          </cell>
          <cell r="H117">
            <v>253</v>
          </cell>
        </row>
        <row r="118">
          <cell r="B118" t="str">
            <v>W690x140</v>
          </cell>
          <cell r="C118">
            <v>140</v>
          </cell>
          <cell r="D118">
            <v>5</v>
          </cell>
          <cell r="E118">
            <v>2.36</v>
          </cell>
          <cell r="F118">
            <v>2.11</v>
          </cell>
          <cell r="G118">
            <v>684</v>
          </cell>
          <cell r="H118">
            <v>254</v>
          </cell>
        </row>
        <row r="119">
          <cell r="B119" t="str">
            <v>W690x152</v>
          </cell>
          <cell r="C119">
            <v>152</v>
          </cell>
          <cell r="D119">
            <v>5</v>
          </cell>
          <cell r="E119">
            <v>2.37</v>
          </cell>
          <cell r="F119">
            <v>2.11</v>
          </cell>
          <cell r="G119">
            <v>688</v>
          </cell>
          <cell r="H119">
            <v>254</v>
          </cell>
        </row>
        <row r="120">
          <cell r="B120" t="str">
            <v>W690x170</v>
          </cell>
          <cell r="C120">
            <v>170</v>
          </cell>
          <cell r="D120">
            <v>5</v>
          </cell>
          <cell r="E120">
            <v>2.38</v>
          </cell>
          <cell r="F120">
            <v>2.13</v>
          </cell>
          <cell r="G120">
            <v>693</v>
          </cell>
          <cell r="H120">
            <v>256</v>
          </cell>
        </row>
        <row r="121">
          <cell r="B121" t="str">
            <v>W690x217</v>
          </cell>
          <cell r="C121">
            <v>217</v>
          </cell>
          <cell r="D121">
            <v>5</v>
          </cell>
          <cell r="E121">
            <v>2.78</v>
          </cell>
          <cell r="F121">
            <v>2.4300000000000002</v>
          </cell>
          <cell r="G121">
            <v>695</v>
          </cell>
          <cell r="H121">
            <v>355</v>
          </cell>
        </row>
        <row r="122">
          <cell r="B122" t="str">
            <v>W690x240</v>
          </cell>
          <cell r="C122">
            <v>240</v>
          </cell>
          <cell r="D122">
            <v>5</v>
          </cell>
          <cell r="E122">
            <v>2.79</v>
          </cell>
          <cell r="F122">
            <v>2.4300000000000002</v>
          </cell>
          <cell r="G122">
            <v>701</v>
          </cell>
          <cell r="H122">
            <v>356</v>
          </cell>
        </row>
        <row r="123">
          <cell r="B123" t="str">
            <v>W690x265</v>
          </cell>
          <cell r="C123">
            <v>265</v>
          </cell>
          <cell r="D123">
            <v>5</v>
          </cell>
          <cell r="E123">
            <v>2.81</v>
          </cell>
          <cell r="F123">
            <v>2.4500000000000002</v>
          </cell>
          <cell r="G123">
            <v>706</v>
          </cell>
          <cell r="H123">
            <v>358</v>
          </cell>
        </row>
        <row r="124">
          <cell r="B124" t="str">
            <v>W760x147</v>
          </cell>
          <cell r="C124">
            <v>147</v>
          </cell>
          <cell r="D124">
            <v>5</v>
          </cell>
          <cell r="E124">
            <v>2.54</v>
          </cell>
          <cell r="F124">
            <v>2.27</v>
          </cell>
          <cell r="G124">
            <v>753</v>
          </cell>
          <cell r="H124">
            <v>265</v>
          </cell>
        </row>
        <row r="125">
          <cell r="B125" t="str">
            <v>W760x161</v>
          </cell>
          <cell r="C125">
            <v>161</v>
          </cell>
          <cell r="D125">
            <v>5</v>
          </cell>
          <cell r="E125">
            <v>2.5499999999999998</v>
          </cell>
          <cell r="F125">
            <v>2.2799999999999998</v>
          </cell>
          <cell r="G125">
            <v>758</v>
          </cell>
          <cell r="H125">
            <v>266</v>
          </cell>
        </row>
        <row r="126">
          <cell r="B126" t="str">
            <v>W760x173</v>
          </cell>
          <cell r="C126">
            <v>173</v>
          </cell>
          <cell r="D126">
            <v>5</v>
          </cell>
          <cell r="E126">
            <v>2.57</v>
          </cell>
          <cell r="F126">
            <v>2.2999999999999998</v>
          </cell>
          <cell r="G126">
            <v>762</v>
          </cell>
          <cell r="H126">
            <v>267</v>
          </cell>
        </row>
        <row r="127">
          <cell r="B127" t="str">
            <v>W760x185</v>
          </cell>
          <cell r="C127">
            <v>185</v>
          </cell>
          <cell r="D127">
            <v>5</v>
          </cell>
          <cell r="E127">
            <v>2.57</v>
          </cell>
          <cell r="F127">
            <v>2.2999999999999998</v>
          </cell>
          <cell r="G127">
            <v>766</v>
          </cell>
          <cell r="H127">
            <v>267</v>
          </cell>
        </row>
        <row r="128">
          <cell r="B128" t="str">
            <v>W760x196</v>
          </cell>
          <cell r="C128">
            <v>196</v>
          </cell>
          <cell r="D128">
            <v>5</v>
          </cell>
          <cell r="E128">
            <v>2.58</v>
          </cell>
          <cell r="F128">
            <v>2.31</v>
          </cell>
          <cell r="G128">
            <v>770</v>
          </cell>
          <cell r="H128">
            <v>268</v>
          </cell>
        </row>
        <row r="129">
          <cell r="B129" t="str">
            <v>W760x257</v>
          </cell>
          <cell r="C129">
            <v>257</v>
          </cell>
          <cell r="D129">
            <v>5</v>
          </cell>
          <cell r="E129">
            <v>3.04</v>
          </cell>
          <cell r="F129">
            <v>2.65</v>
          </cell>
          <cell r="G129">
            <v>773</v>
          </cell>
          <cell r="H129">
            <v>381</v>
          </cell>
        </row>
        <row r="130">
          <cell r="B130" t="str">
            <v>W760x284</v>
          </cell>
          <cell r="C130">
            <v>284</v>
          </cell>
          <cell r="D130">
            <v>5</v>
          </cell>
          <cell r="E130">
            <v>3.05</v>
          </cell>
          <cell r="F130">
            <v>2.67</v>
          </cell>
          <cell r="G130">
            <v>779</v>
          </cell>
          <cell r="H130">
            <v>382</v>
          </cell>
        </row>
        <row r="131">
          <cell r="B131" t="str">
            <v>W760x314</v>
          </cell>
          <cell r="C131">
            <v>314</v>
          </cell>
          <cell r="D131">
            <v>5</v>
          </cell>
          <cell r="E131">
            <v>3.07</v>
          </cell>
          <cell r="F131">
            <v>2.68</v>
          </cell>
          <cell r="G131">
            <v>786</v>
          </cell>
          <cell r="H131">
            <v>384</v>
          </cell>
        </row>
        <row r="132">
          <cell r="B132" t="str">
            <v>W840x176</v>
          </cell>
          <cell r="C132">
            <v>176</v>
          </cell>
          <cell r="D132">
            <v>5</v>
          </cell>
          <cell r="E132">
            <v>2.81</v>
          </cell>
          <cell r="F132">
            <v>2.52</v>
          </cell>
          <cell r="G132">
            <v>835</v>
          </cell>
          <cell r="H132">
            <v>292</v>
          </cell>
        </row>
        <row r="133">
          <cell r="B133" t="str">
            <v>W840x193</v>
          </cell>
          <cell r="C133">
            <v>193</v>
          </cell>
          <cell r="D133">
            <v>5</v>
          </cell>
          <cell r="E133">
            <v>2.82</v>
          </cell>
          <cell r="F133">
            <v>2.5299999999999998</v>
          </cell>
          <cell r="G133">
            <v>840</v>
          </cell>
          <cell r="H133">
            <v>292</v>
          </cell>
        </row>
        <row r="134">
          <cell r="B134" t="str">
            <v>W840x210</v>
          </cell>
          <cell r="C134">
            <v>210</v>
          </cell>
          <cell r="D134">
            <v>5</v>
          </cell>
          <cell r="E134">
            <v>2.83</v>
          </cell>
          <cell r="F134">
            <v>2.54</v>
          </cell>
          <cell r="G134">
            <v>846</v>
          </cell>
          <cell r="H134">
            <v>293</v>
          </cell>
        </row>
        <row r="135">
          <cell r="B135" t="str">
            <v>W840x226</v>
          </cell>
          <cell r="C135">
            <v>226</v>
          </cell>
          <cell r="D135">
            <v>5</v>
          </cell>
          <cell r="E135">
            <v>2.85</v>
          </cell>
          <cell r="F135">
            <v>2.5499999999999998</v>
          </cell>
          <cell r="G135">
            <v>851</v>
          </cell>
          <cell r="H135">
            <v>294</v>
          </cell>
        </row>
        <row r="136">
          <cell r="B136" t="str">
            <v>W840x299</v>
          </cell>
          <cell r="C136">
            <v>299</v>
          </cell>
          <cell r="D136">
            <v>5</v>
          </cell>
          <cell r="E136">
            <v>3.27</v>
          </cell>
          <cell r="F136">
            <v>2.87</v>
          </cell>
          <cell r="G136">
            <v>855</v>
          </cell>
          <cell r="H136">
            <v>400</v>
          </cell>
        </row>
        <row r="137">
          <cell r="B137" t="str">
            <v>W840x329</v>
          </cell>
          <cell r="C137">
            <v>329</v>
          </cell>
          <cell r="D137">
            <v>5</v>
          </cell>
          <cell r="E137">
            <v>3.29</v>
          </cell>
          <cell r="F137">
            <v>2.88</v>
          </cell>
          <cell r="G137">
            <v>862</v>
          </cell>
          <cell r="H137">
            <v>401</v>
          </cell>
        </row>
        <row r="138">
          <cell r="B138" t="str">
            <v>W840x359</v>
          </cell>
          <cell r="C138">
            <v>359</v>
          </cell>
          <cell r="D138">
            <v>5</v>
          </cell>
          <cell r="E138">
            <v>3.31</v>
          </cell>
          <cell r="F138">
            <v>2.9</v>
          </cell>
          <cell r="G138">
            <v>868</v>
          </cell>
          <cell r="H138">
            <v>403</v>
          </cell>
        </row>
        <row r="139">
          <cell r="B139" t="str">
            <v>W920x201</v>
          </cell>
          <cell r="C139">
            <v>201</v>
          </cell>
          <cell r="D139">
            <v>5</v>
          </cell>
          <cell r="E139">
            <v>2.99</v>
          </cell>
          <cell r="F139">
            <v>2.69</v>
          </cell>
          <cell r="G139">
            <v>903</v>
          </cell>
          <cell r="H139">
            <v>304</v>
          </cell>
        </row>
        <row r="140">
          <cell r="B140" t="str">
            <v>W920x223</v>
          </cell>
          <cell r="C140">
            <v>223</v>
          </cell>
          <cell r="D140">
            <v>5</v>
          </cell>
          <cell r="E140">
            <v>3.01</v>
          </cell>
          <cell r="F140">
            <v>2.7</v>
          </cell>
          <cell r="G140">
            <v>911</v>
          </cell>
          <cell r="H140">
            <v>304</v>
          </cell>
        </row>
        <row r="141">
          <cell r="B141" t="str">
            <v>W920x238</v>
          </cell>
          <cell r="C141">
            <v>238</v>
          </cell>
          <cell r="D141">
            <v>5</v>
          </cell>
          <cell r="E141">
            <v>3.02</v>
          </cell>
          <cell r="F141">
            <v>2.71</v>
          </cell>
          <cell r="G141">
            <v>915</v>
          </cell>
          <cell r="H141">
            <v>305</v>
          </cell>
        </row>
        <row r="142">
          <cell r="B142" t="str">
            <v>W920x253</v>
          </cell>
          <cell r="C142">
            <v>253</v>
          </cell>
          <cell r="D142">
            <v>5</v>
          </cell>
          <cell r="E142">
            <v>3.03</v>
          </cell>
          <cell r="F142">
            <v>2.72</v>
          </cell>
          <cell r="G142">
            <v>919</v>
          </cell>
          <cell r="H142">
            <v>306</v>
          </cell>
        </row>
        <row r="143">
          <cell r="B143" t="str">
            <v>W920x271</v>
          </cell>
          <cell r="C143">
            <v>271</v>
          </cell>
          <cell r="D143">
            <v>5</v>
          </cell>
          <cell r="E143">
            <v>3.04</v>
          </cell>
          <cell r="F143">
            <v>2.73</v>
          </cell>
          <cell r="G143">
            <v>923</v>
          </cell>
          <cell r="H143">
            <v>307</v>
          </cell>
        </row>
        <row r="144">
          <cell r="B144" t="str">
            <v>W920x289</v>
          </cell>
          <cell r="C144">
            <v>289</v>
          </cell>
          <cell r="D144">
            <v>5</v>
          </cell>
          <cell r="E144">
            <v>3.05</v>
          </cell>
          <cell r="F144">
            <v>2.74</v>
          </cell>
          <cell r="G144">
            <v>927</v>
          </cell>
          <cell r="H144">
            <v>308</v>
          </cell>
        </row>
        <row r="145">
          <cell r="B145" t="str">
            <v>W920x313</v>
          </cell>
          <cell r="C145">
            <v>313</v>
          </cell>
          <cell r="D145">
            <v>5</v>
          </cell>
          <cell r="E145">
            <v>3.06</v>
          </cell>
          <cell r="F145">
            <v>2.75</v>
          </cell>
          <cell r="G145">
            <v>932</v>
          </cell>
          <cell r="H145">
            <v>309</v>
          </cell>
        </row>
        <row r="146">
          <cell r="B146" t="str">
            <v>B Plt Type 1</v>
          </cell>
          <cell r="C146">
            <v>16.100000000000001</v>
          </cell>
          <cell r="D146">
            <v>2</v>
          </cell>
          <cell r="E146">
            <v>0.1024</v>
          </cell>
          <cell r="F146">
            <v>0.1024</v>
          </cell>
          <cell r="G146">
            <v>320</v>
          </cell>
          <cell r="H146">
            <v>320</v>
          </cell>
        </row>
        <row r="147">
          <cell r="B147" t="str">
            <v>B Plt Type 2</v>
          </cell>
          <cell r="C147">
            <v>19.100000000000001</v>
          </cell>
          <cell r="D147">
            <v>2</v>
          </cell>
          <cell r="E147">
            <v>0.1216</v>
          </cell>
          <cell r="F147">
            <v>0.1216</v>
          </cell>
          <cell r="G147">
            <v>380</v>
          </cell>
          <cell r="H147">
            <v>320</v>
          </cell>
        </row>
        <row r="148">
          <cell r="B148" t="str">
            <v>B Plt Type 3</v>
          </cell>
          <cell r="C148">
            <v>19.100000000000001</v>
          </cell>
          <cell r="D148">
            <v>3</v>
          </cell>
          <cell r="E148">
            <v>0.1216</v>
          </cell>
          <cell r="F148">
            <v>0.1216</v>
          </cell>
          <cell r="G148">
            <v>380</v>
          </cell>
          <cell r="H148">
            <v>320</v>
          </cell>
        </row>
        <row r="149">
          <cell r="B149" t="str">
            <v>B Plt Type 4</v>
          </cell>
          <cell r="C149">
            <v>28.3</v>
          </cell>
          <cell r="D149">
            <v>3</v>
          </cell>
          <cell r="E149">
            <v>0.1444</v>
          </cell>
          <cell r="F149">
            <v>0.1444</v>
          </cell>
          <cell r="G149">
            <v>380</v>
          </cell>
          <cell r="H149">
            <v>380</v>
          </cell>
        </row>
        <row r="150">
          <cell r="B150" t="str">
            <v>B Plt Type 5</v>
          </cell>
          <cell r="C150">
            <v>27</v>
          </cell>
          <cell r="D150">
            <v>3</v>
          </cell>
          <cell r="E150">
            <v>0.1376</v>
          </cell>
          <cell r="F150">
            <v>0.1376</v>
          </cell>
          <cell r="G150">
            <v>430</v>
          </cell>
          <cell r="H150">
            <v>320</v>
          </cell>
        </row>
        <row r="151">
          <cell r="B151" t="str">
            <v>B Plt Type 6</v>
          </cell>
          <cell r="C151">
            <v>38.5</v>
          </cell>
          <cell r="D151">
            <v>3</v>
          </cell>
          <cell r="E151">
            <v>0.16339999999999999</v>
          </cell>
          <cell r="F151">
            <v>0.16339999999999999</v>
          </cell>
          <cell r="G151">
            <v>430</v>
          </cell>
          <cell r="H151">
            <v>380</v>
          </cell>
        </row>
        <row r="152">
          <cell r="B152" t="str">
            <v>B Plt Type 7</v>
          </cell>
          <cell r="C152">
            <v>47.7</v>
          </cell>
          <cell r="D152">
            <v>4</v>
          </cell>
          <cell r="E152">
            <v>0.20250000000000001</v>
          </cell>
          <cell r="F152">
            <v>0.20250000000000001</v>
          </cell>
          <cell r="G152">
            <v>450</v>
          </cell>
          <cell r="H152">
            <v>450</v>
          </cell>
        </row>
        <row r="153">
          <cell r="B153" t="str">
            <v>B Plt Type 8</v>
          </cell>
          <cell r="C153">
            <v>31.1</v>
          </cell>
          <cell r="D153">
            <v>3</v>
          </cell>
          <cell r="E153">
            <v>0.15840000000000001</v>
          </cell>
          <cell r="F153">
            <v>0.15840000000000001</v>
          </cell>
          <cell r="G153">
            <v>480</v>
          </cell>
          <cell r="H153">
            <v>330</v>
          </cell>
        </row>
        <row r="154">
          <cell r="B154" t="str">
            <v>B Plt Type 9</v>
          </cell>
          <cell r="C154">
            <v>47.1</v>
          </cell>
          <cell r="D154">
            <v>4</v>
          </cell>
          <cell r="E154">
            <v>0.2</v>
          </cell>
          <cell r="F154">
            <v>0.2</v>
          </cell>
          <cell r="G154">
            <v>500</v>
          </cell>
          <cell r="H154">
            <v>400</v>
          </cell>
        </row>
        <row r="155">
          <cell r="B155" t="str">
            <v>B Plt Type 10</v>
          </cell>
          <cell r="C155">
            <v>60.5</v>
          </cell>
          <cell r="D155">
            <v>4</v>
          </cell>
          <cell r="E155">
            <v>0.22000000000000003</v>
          </cell>
          <cell r="F155">
            <v>0.22000000000000003</v>
          </cell>
          <cell r="G155">
            <v>550</v>
          </cell>
          <cell r="H155">
            <v>400</v>
          </cell>
        </row>
        <row r="156">
          <cell r="B156" t="str">
            <v>B Plt Type 11</v>
          </cell>
          <cell r="C156">
            <v>61.8</v>
          </cell>
          <cell r="D156">
            <v>4</v>
          </cell>
          <cell r="E156">
            <v>0.22500000000000001</v>
          </cell>
          <cell r="F156">
            <v>0.22500000000000001</v>
          </cell>
          <cell r="G156">
            <v>500</v>
          </cell>
          <cell r="H156">
            <v>450</v>
          </cell>
        </row>
        <row r="157">
          <cell r="B157" t="str">
            <v>B Plt Type 12</v>
          </cell>
          <cell r="C157">
            <v>77.7</v>
          </cell>
          <cell r="D157">
            <v>4</v>
          </cell>
          <cell r="E157">
            <v>0.24750000000000003</v>
          </cell>
          <cell r="F157">
            <v>0.24750000000000003</v>
          </cell>
          <cell r="G157">
            <v>550</v>
          </cell>
          <cell r="H157">
            <v>450</v>
          </cell>
        </row>
        <row r="158">
          <cell r="B158" t="str">
            <v>B Plt Type 13</v>
          </cell>
          <cell r="C158">
            <v>68.7</v>
          </cell>
          <cell r="D158">
            <v>5</v>
          </cell>
          <cell r="E158">
            <v>0.25</v>
          </cell>
          <cell r="F158">
            <v>0.25</v>
          </cell>
          <cell r="G158">
            <v>500</v>
          </cell>
          <cell r="H158">
            <v>500</v>
          </cell>
        </row>
        <row r="159">
          <cell r="B159" t="str">
            <v>B Plt Type 14</v>
          </cell>
          <cell r="C159">
            <v>97.1</v>
          </cell>
          <cell r="D159">
            <v>5</v>
          </cell>
          <cell r="E159">
            <v>0.27500000000000002</v>
          </cell>
          <cell r="F159">
            <v>0.27500000000000002</v>
          </cell>
          <cell r="G159">
            <v>550</v>
          </cell>
          <cell r="H159">
            <v>500</v>
          </cell>
        </row>
        <row r="160">
          <cell r="B160" t="str">
            <v>B Plt Type 15</v>
          </cell>
          <cell r="C160">
            <v>63.2</v>
          </cell>
          <cell r="D160">
            <v>3</v>
          </cell>
          <cell r="E160">
            <v>0.20140000000000002</v>
          </cell>
          <cell r="F160">
            <v>0.20140000000000002</v>
          </cell>
          <cell r="G160">
            <v>530</v>
          </cell>
          <cell r="H160">
            <v>380</v>
          </cell>
        </row>
        <row r="161">
          <cell r="B161" t="str">
            <v>B Plt Type 16</v>
          </cell>
          <cell r="C161">
            <v>69.099999999999994</v>
          </cell>
          <cell r="D161">
            <v>4</v>
          </cell>
          <cell r="E161">
            <v>0.22000000000000003</v>
          </cell>
          <cell r="F161">
            <v>0.22000000000000003</v>
          </cell>
          <cell r="G161">
            <v>550</v>
          </cell>
          <cell r="H161">
            <v>400</v>
          </cell>
        </row>
        <row r="162">
          <cell r="B162" t="str">
            <v>B Plt W610</v>
          </cell>
          <cell r="C162">
            <v>79.7</v>
          </cell>
          <cell r="D162">
            <v>5</v>
          </cell>
          <cell r="E162">
            <v>0.18469800000000003</v>
          </cell>
          <cell r="F162">
            <v>0.18469800000000003</v>
          </cell>
          <cell r="G162">
            <v>0.66200000000000003</v>
          </cell>
          <cell r="H162">
            <v>0.27900000000000003</v>
          </cell>
        </row>
        <row r="163">
          <cell r="B163" t="str">
            <v>Grating P</v>
          </cell>
          <cell r="C163">
            <v>35.299999999999997</v>
          </cell>
          <cell r="D163">
            <v>8</v>
          </cell>
          <cell r="E163" t="str">
            <v>Galv</v>
          </cell>
          <cell r="F163" t="str">
            <v>Galv</v>
          </cell>
        </row>
        <row r="164">
          <cell r="B164" t="str">
            <v>Grating S</v>
          </cell>
          <cell r="C164">
            <v>43.4</v>
          </cell>
          <cell r="D164">
            <v>8</v>
          </cell>
          <cell r="E164" t="str">
            <v>Galv</v>
          </cell>
          <cell r="F164" t="str">
            <v>Galv</v>
          </cell>
        </row>
        <row r="165">
          <cell r="B165" t="str">
            <v>Grating V</v>
          </cell>
          <cell r="C165">
            <v>57.659090909090907</v>
          </cell>
          <cell r="D165">
            <v>8</v>
          </cell>
          <cell r="E165" t="str">
            <v>Galv</v>
          </cell>
          <cell r="F165" t="str">
            <v>Galv</v>
          </cell>
        </row>
        <row r="166">
          <cell r="B166" t="str">
            <v>Handrail</v>
          </cell>
          <cell r="C166">
            <v>19</v>
          </cell>
          <cell r="D166">
            <v>9</v>
          </cell>
          <cell r="E166">
            <v>0.68600000000000005</v>
          </cell>
          <cell r="F166">
            <v>0.68600000000000005</v>
          </cell>
        </row>
        <row r="167">
          <cell r="B167" t="str">
            <v>Treads</v>
          </cell>
          <cell r="C167">
            <v>10</v>
          </cell>
          <cell r="D167">
            <v>12</v>
          </cell>
          <cell r="E167" t="str">
            <v>Galv</v>
          </cell>
          <cell r="F167" t="str">
            <v>Galv</v>
          </cell>
        </row>
        <row r="168">
          <cell r="B168" t="str">
            <v>Ladder</v>
          </cell>
          <cell r="C168">
            <v>14</v>
          </cell>
          <cell r="D168">
            <v>10</v>
          </cell>
          <cell r="E168">
            <v>0.42240000000000005</v>
          </cell>
          <cell r="F168">
            <v>0.42240000000000005</v>
          </cell>
        </row>
        <row r="169">
          <cell r="B169" t="str">
            <v>Ladder2</v>
          </cell>
          <cell r="C169">
            <v>16</v>
          </cell>
          <cell r="D169">
            <v>10</v>
          </cell>
          <cell r="E169">
            <v>0.71720000000000006</v>
          </cell>
          <cell r="F169">
            <v>0.71720000000000006</v>
          </cell>
        </row>
        <row r="170">
          <cell r="B170" t="str">
            <v>Ladder3</v>
          </cell>
          <cell r="C170">
            <v>20</v>
          </cell>
          <cell r="D170">
            <v>10</v>
          </cell>
          <cell r="E170">
            <v>0.87120000000000009</v>
          </cell>
          <cell r="F170">
            <v>0.87120000000000009</v>
          </cell>
        </row>
        <row r="171">
          <cell r="B171" t="str">
            <v>Cage</v>
          </cell>
          <cell r="C171">
            <v>15</v>
          </cell>
          <cell r="D171">
            <v>11</v>
          </cell>
          <cell r="E171">
            <v>0.7150200000000001</v>
          </cell>
          <cell r="F171">
            <v>0.7150200000000001</v>
          </cell>
        </row>
        <row r="172">
          <cell r="B172" t="str">
            <v>Safety Gate</v>
          </cell>
          <cell r="C172">
            <v>3</v>
          </cell>
          <cell r="D172">
            <v>11</v>
          </cell>
          <cell r="E172">
            <v>0.13900000000000001</v>
          </cell>
          <cell r="F172">
            <v>0.13900000000000001</v>
          </cell>
        </row>
        <row r="173">
          <cell r="B173" t="str">
            <v>Chkrd Plt 8mm</v>
          </cell>
          <cell r="C173">
            <v>64.265000000000001</v>
          </cell>
          <cell r="D173">
            <v>14</v>
          </cell>
        </row>
        <row r="174">
          <cell r="B174" t="str">
            <v>S200x27</v>
          </cell>
          <cell r="C174">
            <v>27</v>
          </cell>
          <cell r="D174">
            <v>2</v>
          </cell>
          <cell r="E174">
            <v>0.8</v>
          </cell>
          <cell r="F174">
            <v>0.69800000000000006</v>
          </cell>
          <cell r="G174">
            <v>203</v>
          </cell>
          <cell r="H174">
            <v>102</v>
          </cell>
        </row>
        <row r="175">
          <cell r="B175" t="str">
            <v>S250x38</v>
          </cell>
          <cell r="C175">
            <v>38</v>
          </cell>
          <cell r="D175">
            <v>6</v>
          </cell>
          <cell r="E175">
            <v>0.96399999999999997</v>
          </cell>
          <cell r="F175">
            <v>0.84599999999999997</v>
          </cell>
          <cell r="G175">
            <v>254</v>
          </cell>
          <cell r="H175">
            <v>118</v>
          </cell>
        </row>
        <row r="176">
          <cell r="B176" t="str">
            <v>S310x47</v>
          </cell>
          <cell r="C176">
            <v>47</v>
          </cell>
          <cell r="D176">
            <v>6</v>
          </cell>
          <cell r="E176">
            <v>1.1000000000000001</v>
          </cell>
          <cell r="F176">
            <v>0.97299999999999998</v>
          </cell>
          <cell r="G176">
            <v>305</v>
          </cell>
          <cell r="H176">
            <v>127</v>
          </cell>
        </row>
        <row r="177">
          <cell r="B177" t="str">
            <v>S310x52</v>
          </cell>
          <cell r="C177">
            <v>52</v>
          </cell>
          <cell r="D177">
            <v>6</v>
          </cell>
          <cell r="E177">
            <v>1.1000000000000001</v>
          </cell>
          <cell r="F177">
            <v>0.97499999999999998</v>
          </cell>
          <cell r="G177">
            <v>305</v>
          </cell>
          <cell r="H177">
            <v>129</v>
          </cell>
        </row>
        <row r="178">
          <cell r="B178" t="str">
            <v>S380x64</v>
          </cell>
          <cell r="C178">
            <v>64</v>
          </cell>
          <cell r="D178">
            <v>6</v>
          </cell>
          <cell r="E178">
            <v>1.3</v>
          </cell>
          <cell r="F178">
            <v>1.1599999999999999</v>
          </cell>
          <cell r="G178">
            <v>381</v>
          </cell>
          <cell r="H178">
            <v>140</v>
          </cell>
        </row>
        <row r="179">
          <cell r="B179" t="str">
            <v>S460x81.4</v>
          </cell>
          <cell r="C179">
            <v>81.400000000000006</v>
          </cell>
          <cell r="D179">
            <v>6</v>
          </cell>
          <cell r="E179">
            <v>1.5</v>
          </cell>
          <cell r="F179">
            <v>1.35</v>
          </cell>
          <cell r="G179">
            <v>457</v>
          </cell>
          <cell r="H179">
            <v>152</v>
          </cell>
        </row>
        <row r="180">
          <cell r="B180" t="str">
            <v>C75x6</v>
          </cell>
          <cell r="C180">
            <v>6</v>
          </cell>
          <cell r="D180">
            <v>1</v>
          </cell>
          <cell r="E180">
            <v>0.28400000000000003</v>
          </cell>
          <cell r="F180">
            <v>0.249</v>
          </cell>
          <cell r="G180">
            <v>76</v>
          </cell>
          <cell r="H180">
            <v>35</v>
          </cell>
        </row>
        <row r="181">
          <cell r="B181" t="str">
            <v>C100x8</v>
          </cell>
          <cell r="C181">
            <v>8</v>
          </cell>
          <cell r="D181">
            <v>1</v>
          </cell>
          <cell r="E181">
            <v>0.35399999999999998</v>
          </cell>
          <cell r="F181">
            <v>0.314</v>
          </cell>
          <cell r="G181">
            <v>102</v>
          </cell>
          <cell r="H181">
            <v>40</v>
          </cell>
        </row>
        <row r="182">
          <cell r="B182" t="str">
            <v>C130x10</v>
          </cell>
          <cell r="C182">
            <v>10</v>
          </cell>
          <cell r="D182">
            <v>1</v>
          </cell>
          <cell r="E182">
            <v>0.42</v>
          </cell>
          <cell r="F182">
            <v>0.376</v>
          </cell>
          <cell r="G182">
            <v>127</v>
          </cell>
          <cell r="H182">
            <v>44</v>
          </cell>
        </row>
        <row r="183">
          <cell r="B183" t="str">
            <v>C150x12</v>
          </cell>
          <cell r="C183">
            <v>12</v>
          </cell>
          <cell r="D183">
            <v>1</v>
          </cell>
          <cell r="E183">
            <v>0.48599999999999999</v>
          </cell>
          <cell r="F183">
            <v>0.438</v>
          </cell>
          <cell r="G183">
            <v>152</v>
          </cell>
          <cell r="H183">
            <v>48</v>
          </cell>
        </row>
        <row r="184">
          <cell r="B184" t="str">
            <v>C180x15</v>
          </cell>
          <cell r="C184">
            <v>15</v>
          </cell>
          <cell r="D184">
            <v>2</v>
          </cell>
          <cell r="E184">
            <v>0.55800000000000005</v>
          </cell>
          <cell r="F184">
            <v>0.505</v>
          </cell>
          <cell r="G184">
            <v>178</v>
          </cell>
          <cell r="H184">
            <v>53</v>
          </cell>
        </row>
        <row r="185">
          <cell r="B185" t="str">
            <v>C200x17</v>
          </cell>
          <cell r="C185">
            <v>17</v>
          </cell>
          <cell r="D185">
            <v>2</v>
          </cell>
          <cell r="E185">
            <v>0.622</v>
          </cell>
          <cell r="F185">
            <v>0.56499999999999995</v>
          </cell>
          <cell r="G185">
            <v>203</v>
          </cell>
          <cell r="H185">
            <v>57</v>
          </cell>
        </row>
        <row r="186">
          <cell r="B186" t="str">
            <v>C230x20</v>
          </cell>
          <cell r="C186">
            <v>20</v>
          </cell>
          <cell r="D186">
            <v>2</v>
          </cell>
          <cell r="E186">
            <v>0.69</v>
          </cell>
          <cell r="F186">
            <v>0.629</v>
          </cell>
          <cell r="G186">
            <v>229</v>
          </cell>
          <cell r="H186">
            <v>61</v>
          </cell>
        </row>
        <row r="187">
          <cell r="B187" t="str">
            <v>C250x23</v>
          </cell>
          <cell r="C187">
            <v>23</v>
          </cell>
          <cell r="D187">
            <v>2</v>
          </cell>
          <cell r="E187">
            <v>0.75600000000000001</v>
          </cell>
          <cell r="F187">
            <v>0.69100000000000006</v>
          </cell>
          <cell r="G187">
            <v>254</v>
          </cell>
          <cell r="H187">
            <v>65</v>
          </cell>
        </row>
        <row r="188">
          <cell r="B188" t="str">
            <v>C310x31</v>
          </cell>
          <cell r="C188">
            <v>31</v>
          </cell>
          <cell r="D188">
            <v>3</v>
          </cell>
          <cell r="E188">
            <v>0.89200000000000002</v>
          </cell>
          <cell r="F188">
            <v>0.81800000000000006</v>
          </cell>
          <cell r="G188">
            <v>305</v>
          </cell>
          <cell r="H188">
            <v>74</v>
          </cell>
        </row>
        <row r="189">
          <cell r="B189" t="str">
            <v>C380x50</v>
          </cell>
          <cell r="C189">
            <v>50</v>
          </cell>
          <cell r="D189">
            <v>3</v>
          </cell>
          <cell r="E189">
            <v>1.0900000000000001</v>
          </cell>
          <cell r="F189">
            <v>1</v>
          </cell>
          <cell r="G189">
            <v>381</v>
          </cell>
          <cell r="H189">
            <v>86</v>
          </cell>
        </row>
        <row r="190">
          <cell r="B190" t="str">
            <v>HSS 75x6</v>
          </cell>
          <cell r="C190">
            <v>13.1</v>
          </cell>
          <cell r="D190">
            <v>6</v>
          </cell>
          <cell r="E190">
            <v>0.30399999999999999</v>
          </cell>
          <cell r="F190">
            <v>0.30399999999999999</v>
          </cell>
          <cell r="G190">
            <v>76.2</v>
          </cell>
          <cell r="H190">
            <v>76.2</v>
          </cell>
        </row>
        <row r="191">
          <cell r="B191" t="str">
            <v>HSS 100x6</v>
          </cell>
          <cell r="C191">
            <v>18.2</v>
          </cell>
          <cell r="D191">
            <v>6</v>
          </cell>
          <cell r="E191">
            <v>0.40400000000000003</v>
          </cell>
          <cell r="F191">
            <v>0.40400000000000003</v>
          </cell>
          <cell r="G191">
            <v>101.6</v>
          </cell>
          <cell r="H191">
            <v>101.6</v>
          </cell>
        </row>
        <row r="192">
          <cell r="B192" t="str">
            <v>HSS 127x6</v>
          </cell>
          <cell r="C192">
            <v>23.2</v>
          </cell>
          <cell r="D192">
            <v>6</v>
          </cell>
          <cell r="E192">
            <v>0.50800000000000001</v>
          </cell>
          <cell r="F192">
            <v>0.50800000000000001</v>
          </cell>
          <cell r="G192">
            <v>127</v>
          </cell>
          <cell r="H192">
            <v>127</v>
          </cell>
        </row>
        <row r="193">
          <cell r="B193" t="str">
            <v>HSS 150x6</v>
          </cell>
          <cell r="C193">
            <v>28.3</v>
          </cell>
          <cell r="D193">
            <v>6</v>
          </cell>
          <cell r="E193">
            <v>0.60799999999999998</v>
          </cell>
          <cell r="F193">
            <v>0.60799999999999998</v>
          </cell>
          <cell r="G193">
            <v>152.4</v>
          </cell>
          <cell r="H193">
            <v>152.4</v>
          </cell>
        </row>
        <row r="194">
          <cell r="B194" t="str">
            <v>HSS 175x6</v>
          </cell>
          <cell r="C194">
            <v>33.4</v>
          </cell>
          <cell r="D194">
            <v>7</v>
          </cell>
          <cell r="E194">
            <v>0.71199999999999997</v>
          </cell>
          <cell r="F194">
            <v>0.71199999999999997</v>
          </cell>
          <cell r="G194">
            <v>177.8</v>
          </cell>
          <cell r="H194">
            <v>177.8</v>
          </cell>
        </row>
        <row r="195">
          <cell r="B195" t="str">
            <v>HSS 200x6</v>
          </cell>
          <cell r="C195">
            <v>38.4</v>
          </cell>
          <cell r="D195">
            <v>7</v>
          </cell>
          <cell r="E195">
            <v>0.81200000000000006</v>
          </cell>
          <cell r="F195">
            <v>0.81200000000000006</v>
          </cell>
          <cell r="G195">
            <v>203.2</v>
          </cell>
          <cell r="H195">
            <v>203.2</v>
          </cell>
        </row>
        <row r="196">
          <cell r="B196" t="str">
            <v>HSS 200x8</v>
          </cell>
          <cell r="C196">
            <v>47.5</v>
          </cell>
          <cell r="D196">
            <v>7</v>
          </cell>
          <cell r="E196">
            <v>0.81200000000000006</v>
          </cell>
          <cell r="F196">
            <v>0.81200000000000006</v>
          </cell>
          <cell r="G196">
            <v>203.2</v>
          </cell>
          <cell r="H196">
            <v>203.2</v>
          </cell>
        </row>
        <row r="197">
          <cell r="B197" t="str">
            <v>HSS 250x6</v>
          </cell>
          <cell r="C197">
            <v>48.6</v>
          </cell>
          <cell r="D197">
            <v>7</v>
          </cell>
          <cell r="E197">
            <v>1.016</v>
          </cell>
          <cell r="F197">
            <v>1.016</v>
          </cell>
          <cell r="G197">
            <v>254</v>
          </cell>
          <cell r="H197">
            <v>254</v>
          </cell>
        </row>
        <row r="198">
          <cell r="B198" t="str">
            <v>HSS 250x8</v>
          </cell>
          <cell r="C198">
            <v>60.1</v>
          </cell>
          <cell r="D198">
            <v>7</v>
          </cell>
          <cell r="E198">
            <v>1.016</v>
          </cell>
          <cell r="F198">
            <v>1.016</v>
          </cell>
          <cell r="G198">
            <v>254</v>
          </cell>
          <cell r="H198">
            <v>254</v>
          </cell>
        </row>
        <row r="199">
          <cell r="B199" t="str">
            <v>HSS 300x6</v>
          </cell>
          <cell r="C199">
            <v>58.7</v>
          </cell>
          <cell r="D199">
            <v>7</v>
          </cell>
          <cell r="E199">
            <v>1.22</v>
          </cell>
          <cell r="F199">
            <v>1.22</v>
          </cell>
          <cell r="G199">
            <v>304.8</v>
          </cell>
          <cell r="H199">
            <v>304.8</v>
          </cell>
        </row>
        <row r="200">
          <cell r="B200" t="str">
            <v>HSS 300x10</v>
          </cell>
          <cell r="C200">
            <v>86.5</v>
          </cell>
          <cell r="D200">
            <v>7</v>
          </cell>
          <cell r="E200">
            <v>1.22</v>
          </cell>
          <cell r="F200">
            <v>1.22</v>
          </cell>
          <cell r="G200">
            <v>304.8</v>
          </cell>
          <cell r="H200">
            <v>304.8</v>
          </cell>
        </row>
        <row r="201">
          <cell r="B201" t="str">
            <v>B Plt 75x6</v>
          </cell>
          <cell r="C201">
            <v>8.3000000000000007</v>
          </cell>
          <cell r="D201">
            <v>6</v>
          </cell>
          <cell r="E201">
            <v>4.7275000000000005E-2</v>
          </cell>
          <cell r="F201">
            <v>4.7275000000000005E-2</v>
          </cell>
          <cell r="G201">
            <v>230</v>
          </cell>
          <cell r="H201">
            <v>230</v>
          </cell>
        </row>
        <row r="202">
          <cell r="B202" t="str">
            <v>B Plt 100x6</v>
          </cell>
          <cell r="C202">
            <v>10.6</v>
          </cell>
          <cell r="D202">
            <v>6</v>
          </cell>
          <cell r="E202">
            <v>5.7600000000000005E-2</v>
          </cell>
          <cell r="F202">
            <v>5.7600000000000005E-2</v>
          </cell>
          <cell r="G202">
            <v>260</v>
          </cell>
          <cell r="H202">
            <v>260</v>
          </cell>
        </row>
        <row r="203">
          <cell r="B203" t="str">
            <v>B Plt 127x6</v>
          </cell>
          <cell r="C203">
            <v>13.2</v>
          </cell>
          <cell r="D203">
            <v>6</v>
          </cell>
          <cell r="E203">
            <v>6.797099999999999E-2</v>
          </cell>
          <cell r="F203">
            <v>6.797099999999999E-2</v>
          </cell>
          <cell r="G203">
            <v>290</v>
          </cell>
          <cell r="H203">
            <v>290</v>
          </cell>
        </row>
        <row r="204">
          <cell r="B204" t="str">
            <v>B Plt 150x6</v>
          </cell>
          <cell r="C204">
            <v>20.100000000000001</v>
          </cell>
          <cell r="D204">
            <v>6</v>
          </cell>
          <cell r="E204">
            <v>7.9899999999999999E-2</v>
          </cell>
          <cell r="F204">
            <v>7.9899999999999999E-2</v>
          </cell>
          <cell r="G204">
            <v>320</v>
          </cell>
          <cell r="H204">
            <v>320</v>
          </cell>
        </row>
        <row r="205">
          <cell r="B205" t="str">
            <v>B Plt 175x6</v>
          </cell>
          <cell r="C205">
            <v>24</v>
          </cell>
          <cell r="D205">
            <v>7</v>
          </cell>
          <cell r="E205">
            <v>9.1875000000000012E-2</v>
          </cell>
          <cell r="F205">
            <v>9.1875000000000012E-2</v>
          </cell>
          <cell r="G205">
            <v>350</v>
          </cell>
          <cell r="H205">
            <v>350</v>
          </cell>
        </row>
        <row r="206">
          <cell r="B206" t="str">
            <v>B Plt 200x6</v>
          </cell>
          <cell r="C206">
            <v>41.5</v>
          </cell>
          <cell r="D206">
            <v>7</v>
          </cell>
          <cell r="E206">
            <v>0.13639999999999997</v>
          </cell>
          <cell r="F206">
            <v>0.13639999999999997</v>
          </cell>
          <cell r="G206">
            <v>420</v>
          </cell>
          <cell r="H206">
            <v>420</v>
          </cell>
        </row>
        <row r="207">
          <cell r="B207" t="str">
            <v>B Plt 200x8</v>
          </cell>
          <cell r="C207">
            <v>41.5</v>
          </cell>
          <cell r="D207">
            <v>7</v>
          </cell>
          <cell r="E207">
            <v>0.13639999999999997</v>
          </cell>
          <cell r="F207">
            <v>0.13639999999999997</v>
          </cell>
          <cell r="G207">
            <v>420</v>
          </cell>
          <cell r="H207">
            <v>420</v>
          </cell>
        </row>
        <row r="208">
          <cell r="B208" t="str">
            <v>B Plt 250x6</v>
          </cell>
          <cell r="C208">
            <v>52</v>
          </cell>
          <cell r="D208">
            <v>7</v>
          </cell>
          <cell r="E208">
            <v>0.15840000000000004</v>
          </cell>
          <cell r="F208">
            <v>0.15840000000000004</v>
          </cell>
          <cell r="G208">
            <v>470</v>
          </cell>
          <cell r="H208">
            <v>470</v>
          </cell>
        </row>
        <row r="209">
          <cell r="B209" t="str">
            <v>B Plt 250x8</v>
          </cell>
          <cell r="C209">
            <v>52</v>
          </cell>
          <cell r="D209">
            <v>7</v>
          </cell>
          <cell r="E209">
            <v>0.15840000000000004</v>
          </cell>
          <cell r="F209">
            <v>0.15840000000000004</v>
          </cell>
          <cell r="G209">
            <v>470</v>
          </cell>
          <cell r="H209">
            <v>470</v>
          </cell>
        </row>
        <row r="210">
          <cell r="B210" t="str">
            <v>B Plt 300x6</v>
          </cell>
          <cell r="C210">
            <v>62</v>
          </cell>
          <cell r="D210">
            <v>7</v>
          </cell>
          <cell r="E210">
            <v>0.1804</v>
          </cell>
          <cell r="F210">
            <v>0.1804</v>
          </cell>
          <cell r="G210">
            <v>520</v>
          </cell>
          <cell r="H210">
            <v>520</v>
          </cell>
        </row>
        <row r="211">
          <cell r="B211" t="str">
            <v>L25x25x3</v>
          </cell>
          <cell r="C211">
            <v>1.1100000000000001</v>
          </cell>
          <cell r="D211">
            <v>1</v>
          </cell>
          <cell r="E211">
            <v>0.1</v>
          </cell>
          <cell r="F211">
            <v>0.1</v>
          </cell>
          <cell r="G211">
            <v>25</v>
          </cell>
          <cell r="H211">
            <v>25</v>
          </cell>
        </row>
        <row r="212">
          <cell r="B212" t="str">
            <v>L25x25x4</v>
          </cell>
          <cell r="C212">
            <v>1.44</v>
          </cell>
          <cell r="D212">
            <v>1</v>
          </cell>
          <cell r="E212">
            <v>0.1</v>
          </cell>
          <cell r="F212">
            <v>0.1</v>
          </cell>
          <cell r="G212">
            <v>25</v>
          </cell>
          <cell r="H212">
            <v>25</v>
          </cell>
        </row>
        <row r="213">
          <cell r="B213" t="str">
            <v>L25x25x5</v>
          </cell>
          <cell r="C213">
            <v>1.77</v>
          </cell>
          <cell r="D213">
            <v>1</v>
          </cell>
          <cell r="E213">
            <v>0.1</v>
          </cell>
          <cell r="F213">
            <v>0.1</v>
          </cell>
          <cell r="G213">
            <v>25</v>
          </cell>
          <cell r="H213">
            <v>25</v>
          </cell>
        </row>
        <row r="214">
          <cell r="B214" t="str">
            <v>L35x35x3</v>
          </cell>
          <cell r="C214">
            <v>1.58</v>
          </cell>
          <cell r="D214">
            <v>1</v>
          </cell>
          <cell r="E214">
            <v>0.14000000000000001</v>
          </cell>
          <cell r="F214">
            <v>0.14000000000000001</v>
          </cell>
          <cell r="G214">
            <v>35</v>
          </cell>
          <cell r="H214">
            <v>35</v>
          </cell>
        </row>
        <row r="215">
          <cell r="B215" t="str">
            <v>L35x35x4</v>
          </cell>
          <cell r="C215">
            <v>2.0699999999999998</v>
          </cell>
          <cell r="D215">
            <v>1</v>
          </cell>
          <cell r="E215">
            <v>0.14000000000000001</v>
          </cell>
          <cell r="F215">
            <v>0.14000000000000001</v>
          </cell>
          <cell r="G215">
            <v>35</v>
          </cell>
          <cell r="H215">
            <v>35</v>
          </cell>
        </row>
        <row r="216">
          <cell r="B216" t="str">
            <v>L35x35x5</v>
          </cell>
          <cell r="C216">
            <v>2.5499999999999998</v>
          </cell>
          <cell r="D216">
            <v>1</v>
          </cell>
          <cell r="E216">
            <v>0.14000000000000001</v>
          </cell>
          <cell r="F216">
            <v>0.14000000000000001</v>
          </cell>
          <cell r="G216">
            <v>35</v>
          </cell>
          <cell r="H216">
            <v>35</v>
          </cell>
        </row>
        <row r="217">
          <cell r="B217" t="str">
            <v>L35x35x6</v>
          </cell>
          <cell r="C217">
            <v>3.01</v>
          </cell>
          <cell r="D217">
            <v>1</v>
          </cell>
          <cell r="E217">
            <v>0.14000000000000001</v>
          </cell>
          <cell r="F217">
            <v>0.14000000000000001</v>
          </cell>
          <cell r="G217">
            <v>35</v>
          </cell>
          <cell r="H217">
            <v>35</v>
          </cell>
        </row>
        <row r="218">
          <cell r="B218" t="str">
            <v>L45x45x3</v>
          </cell>
          <cell r="C218">
            <v>2.0499999999999998</v>
          </cell>
          <cell r="D218">
            <v>1</v>
          </cell>
          <cell r="E218">
            <v>0.18</v>
          </cell>
          <cell r="F218">
            <v>0.18</v>
          </cell>
          <cell r="G218">
            <v>45</v>
          </cell>
          <cell r="H218">
            <v>45</v>
          </cell>
        </row>
        <row r="219">
          <cell r="B219" t="str">
            <v>L45x45x4</v>
          </cell>
          <cell r="C219">
            <v>2.7</v>
          </cell>
          <cell r="D219">
            <v>1</v>
          </cell>
          <cell r="E219">
            <v>0.18</v>
          </cell>
          <cell r="F219">
            <v>0.18</v>
          </cell>
          <cell r="G219">
            <v>45</v>
          </cell>
          <cell r="H219">
            <v>45</v>
          </cell>
        </row>
        <row r="220">
          <cell r="B220" t="str">
            <v>L45x45x5</v>
          </cell>
          <cell r="C220">
            <v>3.34</v>
          </cell>
          <cell r="D220">
            <v>1</v>
          </cell>
          <cell r="E220">
            <v>0.18</v>
          </cell>
          <cell r="F220">
            <v>0.18</v>
          </cell>
          <cell r="G220">
            <v>45</v>
          </cell>
          <cell r="H220">
            <v>45</v>
          </cell>
        </row>
        <row r="221">
          <cell r="B221" t="str">
            <v>L45x45x6</v>
          </cell>
          <cell r="C221">
            <v>3.96</v>
          </cell>
          <cell r="D221">
            <v>1</v>
          </cell>
          <cell r="E221">
            <v>0.18</v>
          </cell>
          <cell r="F221">
            <v>0.18</v>
          </cell>
          <cell r="G221">
            <v>45</v>
          </cell>
          <cell r="H221">
            <v>45</v>
          </cell>
        </row>
        <row r="222">
          <cell r="B222" t="str">
            <v>L45x45x8</v>
          </cell>
          <cell r="C222">
            <v>5.15</v>
          </cell>
          <cell r="D222">
            <v>1</v>
          </cell>
          <cell r="E222">
            <v>0.18</v>
          </cell>
          <cell r="F222">
            <v>0.18</v>
          </cell>
          <cell r="G222">
            <v>45</v>
          </cell>
          <cell r="H222">
            <v>45</v>
          </cell>
        </row>
        <row r="223">
          <cell r="B223" t="str">
            <v>L55x55x3</v>
          </cell>
          <cell r="C223">
            <v>2.52</v>
          </cell>
          <cell r="D223">
            <v>1</v>
          </cell>
          <cell r="E223">
            <v>0.22</v>
          </cell>
          <cell r="F223">
            <v>0.22</v>
          </cell>
          <cell r="G223">
            <v>55</v>
          </cell>
          <cell r="H223">
            <v>55</v>
          </cell>
        </row>
        <row r="224">
          <cell r="B224" t="str">
            <v>L55x55x4</v>
          </cell>
          <cell r="C224">
            <v>3.33</v>
          </cell>
          <cell r="D224">
            <v>1</v>
          </cell>
          <cell r="E224">
            <v>0.22</v>
          </cell>
          <cell r="F224">
            <v>0.22</v>
          </cell>
          <cell r="G224">
            <v>55</v>
          </cell>
          <cell r="H224">
            <v>55</v>
          </cell>
        </row>
        <row r="225">
          <cell r="B225" t="str">
            <v>L55x55x5</v>
          </cell>
          <cell r="C225">
            <v>4.12</v>
          </cell>
          <cell r="D225">
            <v>1</v>
          </cell>
          <cell r="E225">
            <v>0.22</v>
          </cell>
          <cell r="F225">
            <v>0.22</v>
          </cell>
          <cell r="G225">
            <v>55</v>
          </cell>
          <cell r="H225">
            <v>55</v>
          </cell>
        </row>
        <row r="226">
          <cell r="B226" t="str">
            <v>L55x55x6</v>
          </cell>
          <cell r="C226">
            <v>4.9000000000000004</v>
          </cell>
          <cell r="D226">
            <v>1</v>
          </cell>
          <cell r="E226">
            <v>0.22</v>
          </cell>
          <cell r="F226">
            <v>0.22</v>
          </cell>
          <cell r="G226">
            <v>55</v>
          </cell>
          <cell r="H226">
            <v>55</v>
          </cell>
        </row>
        <row r="227">
          <cell r="B227" t="str">
            <v>L55x55x8</v>
          </cell>
          <cell r="C227">
            <v>6.41</v>
          </cell>
          <cell r="D227">
            <v>1</v>
          </cell>
          <cell r="E227">
            <v>0.22</v>
          </cell>
          <cell r="F227">
            <v>0.22</v>
          </cell>
          <cell r="G227">
            <v>55</v>
          </cell>
          <cell r="H227">
            <v>55</v>
          </cell>
        </row>
        <row r="228">
          <cell r="B228" t="str">
            <v>L55x55x10</v>
          </cell>
          <cell r="C228">
            <v>7.85</v>
          </cell>
          <cell r="D228">
            <v>1</v>
          </cell>
          <cell r="E228">
            <v>0.22</v>
          </cell>
          <cell r="F228">
            <v>0.22</v>
          </cell>
          <cell r="G228">
            <v>55</v>
          </cell>
          <cell r="H228">
            <v>55</v>
          </cell>
        </row>
        <row r="229">
          <cell r="B229" t="str">
            <v>L65x65x5</v>
          </cell>
          <cell r="C229">
            <v>4.91</v>
          </cell>
          <cell r="D229">
            <v>1</v>
          </cell>
          <cell r="E229">
            <v>0.26</v>
          </cell>
          <cell r="F229">
            <v>0.26</v>
          </cell>
          <cell r="G229">
            <v>65</v>
          </cell>
          <cell r="H229">
            <v>65</v>
          </cell>
        </row>
        <row r="230">
          <cell r="B230" t="str">
            <v>L65x65x6</v>
          </cell>
          <cell r="C230">
            <v>5.84</v>
          </cell>
          <cell r="D230">
            <v>1</v>
          </cell>
          <cell r="E230">
            <v>0.26</v>
          </cell>
          <cell r="F230">
            <v>0.26</v>
          </cell>
          <cell r="G230">
            <v>65</v>
          </cell>
          <cell r="H230">
            <v>65</v>
          </cell>
        </row>
        <row r="231">
          <cell r="B231" t="str">
            <v>L65x65x8</v>
          </cell>
          <cell r="C231">
            <v>7.66</v>
          </cell>
          <cell r="D231">
            <v>1</v>
          </cell>
          <cell r="E231">
            <v>0.26</v>
          </cell>
          <cell r="F231">
            <v>0.26</v>
          </cell>
          <cell r="G231">
            <v>65</v>
          </cell>
          <cell r="H231">
            <v>65</v>
          </cell>
        </row>
        <row r="232">
          <cell r="B232" t="str">
            <v>L65x65x10</v>
          </cell>
          <cell r="C232">
            <v>9.42</v>
          </cell>
          <cell r="D232">
            <v>1</v>
          </cell>
          <cell r="E232">
            <v>0.26</v>
          </cell>
          <cell r="F232">
            <v>0.26</v>
          </cell>
          <cell r="G232">
            <v>65</v>
          </cell>
          <cell r="H232">
            <v>65</v>
          </cell>
        </row>
        <row r="233">
          <cell r="B233" t="str">
            <v>L75x75x5</v>
          </cell>
          <cell r="C233">
            <v>5.69</v>
          </cell>
          <cell r="D233">
            <v>1</v>
          </cell>
          <cell r="E233">
            <v>0.3</v>
          </cell>
          <cell r="F233">
            <v>0.3</v>
          </cell>
          <cell r="G233">
            <v>75</v>
          </cell>
          <cell r="H233">
            <v>75</v>
          </cell>
        </row>
        <row r="234">
          <cell r="B234" t="str">
            <v>L75x75x6</v>
          </cell>
          <cell r="C234">
            <v>6.78</v>
          </cell>
          <cell r="D234">
            <v>1</v>
          </cell>
          <cell r="E234">
            <v>0.3</v>
          </cell>
          <cell r="F234">
            <v>0.3</v>
          </cell>
          <cell r="G234">
            <v>75</v>
          </cell>
          <cell r="H234">
            <v>75</v>
          </cell>
        </row>
        <row r="235">
          <cell r="B235" t="str">
            <v>L75x75x8</v>
          </cell>
          <cell r="C235">
            <v>8.92</v>
          </cell>
          <cell r="D235">
            <v>1</v>
          </cell>
          <cell r="E235">
            <v>0.3</v>
          </cell>
          <cell r="F235">
            <v>0.3</v>
          </cell>
          <cell r="G235">
            <v>75</v>
          </cell>
          <cell r="H235">
            <v>75</v>
          </cell>
        </row>
        <row r="236">
          <cell r="B236" t="str">
            <v>L75x75x10</v>
          </cell>
          <cell r="C236">
            <v>11</v>
          </cell>
          <cell r="D236">
            <v>1</v>
          </cell>
          <cell r="E236">
            <v>0.3</v>
          </cell>
          <cell r="F236">
            <v>0.3</v>
          </cell>
          <cell r="G236">
            <v>75</v>
          </cell>
          <cell r="H236">
            <v>75</v>
          </cell>
        </row>
        <row r="237">
          <cell r="B237" t="str">
            <v>L75x75x13</v>
          </cell>
          <cell r="C237">
            <v>14</v>
          </cell>
          <cell r="D237">
            <v>1</v>
          </cell>
          <cell r="E237">
            <v>0.3</v>
          </cell>
          <cell r="F237">
            <v>0.3</v>
          </cell>
          <cell r="G237">
            <v>75</v>
          </cell>
          <cell r="H237">
            <v>75</v>
          </cell>
        </row>
        <row r="238">
          <cell r="B238" t="str">
            <v>L90x90x6</v>
          </cell>
          <cell r="C238">
            <v>8.1999999999999993</v>
          </cell>
          <cell r="D238">
            <v>1</v>
          </cell>
          <cell r="E238">
            <v>0.36</v>
          </cell>
          <cell r="F238">
            <v>0.36</v>
          </cell>
          <cell r="G238">
            <v>90</v>
          </cell>
          <cell r="H238">
            <v>90</v>
          </cell>
        </row>
        <row r="239">
          <cell r="B239" t="str">
            <v>L90x90x8</v>
          </cell>
          <cell r="C239">
            <v>10.8</v>
          </cell>
          <cell r="D239">
            <v>1</v>
          </cell>
          <cell r="E239">
            <v>0.36</v>
          </cell>
          <cell r="F239">
            <v>0.36</v>
          </cell>
          <cell r="G239">
            <v>90</v>
          </cell>
          <cell r="H239">
            <v>90</v>
          </cell>
        </row>
        <row r="240">
          <cell r="B240" t="str">
            <v>L90x90x10</v>
          </cell>
          <cell r="C240">
            <v>13.3</v>
          </cell>
          <cell r="D240">
            <v>1</v>
          </cell>
          <cell r="E240">
            <v>0.36</v>
          </cell>
          <cell r="F240">
            <v>0.36</v>
          </cell>
          <cell r="G240">
            <v>90</v>
          </cell>
          <cell r="H240">
            <v>90</v>
          </cell>
        </row>
        <row r="241">
          <cell r="B241" t="str">
            <v>L90x90x13</v>
          </cell>
          <cell r="C241">
            <v>17</v>
          </cell>
          <cell r="D241">
            <v>2</v>
          </cell>
          <cell r="E241">
            <v>0.36</v>
          </cell>
          <cell r="F241">
            <v>0.36</v>
          </cell>
          <cell r="G241">
            <v>90</v>
          </cell>
          <cell r="H241">
            <v>90</v>
          </cell>
        </row>
        <row r="242">
          <cell r="B242" t="str">
            <v>L100x100x6</v>
          </cell>
          <cell r="C242">
            <v>9.14</v>
          </cell>
          <cell r="D242">
            <v>1</v>
          </cell>
          <cell r="E242">
            <v>0.4</v>
          </cell>
          <cell r="F242">
            <v>0.4</v>
          </cell>
          <cell r="G242">
            <v>100</v>
          </cell>
          <cell r="H242">
            <v>100</v>
          </cell>
        </row>
        <row r="243">
          <cell r="B243" t="str">
            <v>L100x100x8</v>
          </cell>
          <cell r="C243">
            <v>12.1</v>
          </cell>
          <cell r="D243">
            <v>1</v>
          </cell>
          <cell r="E243">
            <v>0.4</v>
          </cell>
          <cell r="F243">
            <v>0.4</v>
          </cell>
          <cell r="G243">
            <v>100</v>
          </cell>
          <cell r="H243">
            <v>100</v>
          </cell>
        </row>
        <row r="244">
          <cell r="B244" t="str">
            <v>L100x100x10</v>
          </cell>
          <cell r="C244">
            <v>14.9</v>
          </cell>
          <cell r="D244">
            <v>1</v>
          </cell>
          <cell r="E244">
            <v>0.4</v>
          </cell>
          <cell r="F244">
            <v>0.4</v>
          </cell>
          <cell r="G244">
            <v>100</v>
          </cell>
          <cell r="H244">
            <v>100</v>
          </cell>
        </row>
        <row r="245">
          <cell r="B245" t="str">
            <v>L100x100x13</v>
          </cell>
          <cell r="C245">
            <v>19.100000000000001</v>
          </cell>
          <cell r="D245">
            <v>2</v>
          </cell>
          <cell r="E245">
            <v>0.4</v>
          </cell>
          <cell r="F245">
            <v>0.4</v>
          </cell>
          <cell r="G245">
            <v>100</v>
          </cell>
          <cell r="H245">
            <v>100</v>
          </cell>
        </row>
        <row r="246">
          <cell r="B246" t="str">
            <v>L100x100x16</v>
          </cell>
          <cell r="C246">
            <v>23.1</v>
          </cell>
          <cell r="D246">
            <v>2</v>
          </cell>
          <cell r="E246">
            <v>0.4</v>
          </cell>
          <cell r="F246">
            <v>0.4</v>
          </cell>
          <cell r="G246">
            <v>100</v>
          </cell>
          <cell r="H246">
            <v>100</v>
          </cell>
        </row>
        <row r="247">
          <cell r="B247" t="str">
            <v>L125x125x8</v>
          </cell>
          <cell r="C247">
            <v>15.2</v>
          </cell>
          <cell r="D247">
            <v>2</v>
          </cell>
          <cell r="E247">
            <v>0.5</v>
          </cell>
          <cell r="F247">
            <v>0.5</v>
          </cell>
          <cell r="G247">
            <v>125</v>
          </cell>
          <cell r="H247">
            <v>125</v>
          </cell>
        </row>
        <row r="248">
          <cell r="B248" t="str">
            <v>L125x125x10</v>
          </cell>
          <cell r="C248">
            <v>18.8</v>
          </cell>
          <cell r="D248">
            <v>2</v>
          </cell>
          <cell r="E248">
            <v>0.5</v>
          </cell>
          <cell r="F248">
            <v>0.5</v>
          </cell>
          <cell r="G248">
            <v>125</v>
          </cell>
          <cell r="H248">
            <v>125</v>
          </cell>
        </row>
        <row r="249">
          <cell r="B249" t="str">
            <v>L125x125x13</v>
          </cell>
          <cell r="C249">
            <v>24.2</v>
          </cell>
          <cell r="D249">
            <v>2</v>
          </cell>
          <cell r="E249">
            <v>0.5</v>
          </cell>
          <cell r="F249">
            <v>0.5</v>
          </cell>
          <cell r="G249">
            <v>125</v>
          </cell>
          <cell r="H249">
            <v>125</v>
          </cell>
        </row>
        <row r="250">
          <cell r="B250" t="str">
            <v>L125x125x16</v>
          </cell>
          <cell r="C250">
            <v>29.4</v>
          </cell>
          <cell r="D250">
            <v>2</v>
          </cell>
          <cell r="E250">
            <v>0.5</v>
          </cell>
          <cell r="F250">
            <v>0.5</v>
          </cell>
          <cell r="G250">
            <v>125</v>
          </cell>
          <cell r="H250">
            <v>125</v>
          </cell>
        </row>
        <row r="251">
          <cell r="B251" t="str">
            <v>L150x150x10</v>
          </cell>
          <cell r="C251">
            <v>22.8</v>
          </cell>
          <cell r="D251">
            <v>2</v>
          </cell>
          <cell r="E251">
            <v>0.60000000000000009</v>
          </cell>
          <cell r="F251">
            <v>0.60000000000000009</v>
          </cell>
          <cell r="G251">
            <v>150</v>
          </cell>
          <cell r="H251">
            <v>150</v>
          </cell>
        </row>
        <row r="252">
          <cell r="B252" t="str">
            <v>L150x150x13</v>
          </cell>
          <cell r="C252">
            <v>29.3</v>
          </cell>
          <cell r="D252">
            <v>2</v>
          </cell>
          <cell r="E252">
            <v>0.60000000000000009</v>
          </cell>
          <cell r="F252">
            <v>0.60000000000000009</v>
          </cell>
          <cell r="G252">
            <v>150</v>
          </cell>
          <cell r="H252">
            <v>150</v>
          </cell>
        </row>
        <row r="253">
          <cell r="B253" t="str">
            <v>L150x150x16</v>
          </cell>
          <cell r="C253">
            <v>35.700000000000003</v>
          </cell>
          <cell r="D253">
            <v>3</v>
          </cell>
          <cell r="E253">
            <v>0.60000000000000009</v>
          </cell>
          <cell r="F253">
            <v>0.60000000000000009</v>
          </cell>
          <cell r="G253">
            <v>150</v>
          </cell>
          <cell r="H253">
            <v>150</v>
          </cell>
        </row>
        <row r="254">
          <cell r="B254" t="str">
            <v>L150x150x20</v>
          </cell>
          <cell r="C254">
            <v>44</v>
          </cell>
          <cell r="D254">
            <v>3</v>
          </cell>
          <cell r="E254">
            <v>0.60000000000000009</v>
          </cell>
          <cell r="F254">
            <v>0.60000000000000009</v>
          </cell>
          <cell r="G254">
            <v>150</v>
          </cell>
          <cell r="H254">
            <v>150</v>
          </cell>
        </row>
        <row r="255">
          <cell r="B255" t="str">
            <v>L200x200x10</v>
          </cell>
          <cell r="C255">
            <v>30.6</v>
          </cell>
          <cell r="D255">
            <v>3</v>
          </cell>
          <cell r="E255">
            <v>0.8</v>
          </cell>
          <cell r="F255">
            <v>0.8</v>
          </cell>
          <cell r="G255">
            <v>200</v>
          </cell>
          <cell r="H255">
            <v>200</v>
          </cell>
        </row>
        <row r="256">
          <cell r="B256" t="str">
            <v>L200x200x13</v>
          </cell>
          <cell r="C256">
            <v>39.5</v>
          </cell>
          <cell r="D256">
            <v>3</v>
          </cell>
          <cell r="E256">
            <v>0.8</v>
          </cell>
          <cell r="F256">
            <v>0.8</v>
          </cell>
          <cell r="G256">
            <v>200</v>
          </cell>
          <cell r="H256">
            <v>200</v>
          </cell>
        </row>
        <row r="257">
          <cell r="B257" t="str">
            <v>L200x200x16</v>
          </cell>
          <cell r="C257">
            <v>48.2</v>
          </cell>
          <cell r="D257">
            <v>3</v>
          </cell>
          <cell r="E257">
            <v>0.8</v>
          </cell>
          <cell r="F257">
            <v>0.8</v>
          </cell>
          <cell r="G257">
            <v>200</v>
          </cell>
          <cell r="H257">
            <v>200</v>
          </cell>
        </row>
        <row r="258">
          <cell r="B258" t="str">
            <v>L200x200x20</v>
          </cell>
          <cell r="C258">
            <v>59.7</v>
          </cell>
          <cell r="D258">
            <v>3</v>
          </cell>
          <cell r="E258">
            <v>0.8</v>
          </cell>
          <cell r="F258">
            <v>0.8</v>
          </cell>
          <cell r="G258">
            <v>200</v>
          </cell>
          <cell r="H258">
            <v>200</v>
          </cell>
        </row>
        <row r="259">
          <cell r="B259" t="str">
            <v>L200x200x25</v>
          </cell>
          <cell r="C259">
            <v>73.599999999999994</v>
          </cell>
          <cell r="D259">
            <v>4</v>
          </cell>
          <cell r="E259">
            <v>0.8</v>
          </cell>
          <cell r="F259">
            <v>0.8</v>
          </cell>
          <cell r="G259">
            <v>200</v>
          </cell>
          <cell r="H259">
            <v>200</v>
          </cell>
        </row>
        <row r="260">
          <cell r="B260" t="str">
            <v>L200x200x30</v>
          </cell>
          <cell r="C260">
            <v>87.1</v>
          </cell>
          <cell r="D260">
            <v>4</v>
          </cell>
          <cell r="E260">
            <v>0.8</v>
          </cell>
          <cell r="F260">
            <v>0.8</v>
          </cell>
          <cell r="G260">
            <v>200</v>
          </cell>
          <cell r="H260">
            <v>200</v>
          </cell>
        </row>
        <row r="261">
          <cell r="B261" t="str">
            <v>L65x50x4</v>
          </cell>
          <cell r="C261">
            <v>3.49</v>
          </cell>
          <cell r="E261">
            <v>0.23</v>
          </cell>
          <cell r="F261">
            <v>0.23</v>
          </cell>
          <cell r="G261">
            <v>65</v>
          </cell>
          <cell r="H261">
            <v>50</v>
          </cell>
        </row>
        <row r="262">
          <cell r="B262" t="str">
            <v>L65x50x5</v>
          </cell>
          <cell r="C262">
            <v>4.32</v>
          </cell>
          <cell r="D262">
            <v>1</v>
          </cell>
          <cell r="E262">
            <v>0.23</v>
          </cell>
          <cell r="F262">
            <v>0.23</v>
          </cell>
          <cell r="G262">
            <v>65</v>
          </cell>
          <cell r="H262">
            <v>50</v>
          </cell>
        </row>
        <row r="263">
          <cell r="B263" t="str">
            <v>L65x50x6</v>
          </cell>
          <cell r="C263">
            <v>5.13</v>
          </cell>
          <cell r="D263">
            <v>1</v>
          </cell>
          <cell r="E263">
            <v>0.23</v>
          </cell>
          <cell r="F263">
            <v>0.23</v>
          </cell>
          <cell r="G263">
            <v>65</v>
          </cell>
          <cell r="H263">
            <v>50</v>
          </cell>
        </row>
        <row r="264">
          <cell r="B264" t="str">
            <v>L65x50x8</v>
          </cell>
          <cell r="C264">
            <v>6.72</v>
          </cell>
          <cell r="D264">
            <v>1</v>
          </cell>
          <cell r="E264">
            <v>0.23</v>
          </cell>
          <cell r="F264">
            <v>0.23</v>
          </cell>
          <cell r="G264">
            <v>65</v>
          </cell>
          <cell r="H264">
            <v>50</v>
          </cell>
        </row>
        <row r="265">
          <cell r="B265" t="str">
            <v>L75x50xx5</v>
          </cell>
          <cell r="C265">
            <v>4.71</v>
          </cell>
          <cell r="D265">
            <v>1</v>
          </cell>
          <cell r="E265">
            <v>0.25</v>
          </cell>
          <cell r="F265">
            <v>0.25</v>
          </cell>
          <cell r="G265">
            <v>75</v>
          </cell>
          <cell r="H265">
            <v>50</v>
          </cell>
        </row>
        <row r="266">
          <cell r="B266" t="str">
            <v>L75x50xx6</v>
          </cell>
          <cell r="C266">
            <v>5.6</v>
          </cell>
          <cell r="D266">
            <v>1</v>
          </cell>
          <cell r="E266">
            <v>0.25</v>
          </cell>
          <cell r="F266">
            <v>0.25</v>
          </cell>
          <cell r="G266">
            <v>75</v>
          </cell>
          <cell r="H266">
            <v>50</v>
          </cell>
        </row>
        <row r="267">
          <cell r="B267" t="str">
            <v>L75x50xx8</v>
          </cell>
          <cell r="C267">
            <v>7.35</v>
          </cell>
          <cell r="D267">
            <v>1</v>
          </cell>
          <cell r="E267">
            <v>0.25</v>
          </cell>
          <cell r="F267">
            <v>0.25</v>
          </cell>
          <cell r="G267">
            <v>75</v>
          </cell>
          <cell r="H267">
            <v>50</v>
          </cell>
        </row>
        <row r="268">
          <cell r="B268" t="str">
            <v>L90x65x5</v>
          </cell>
          <cell r="C268">
            <v>5.89</v>
          </cell>
          <cell r="D268">
            <v>1</v>
          </cell>
          <cell r="E268">
            <v>0.31</v>
          </cell>
          <cell r="F268">
            <v>0.31</v>
          </cell>
          <cell r="G268">
            <v>90</v>
          </cell>
          <cell r="H268">
            <v>65</v>
          </cell>
        </row>
        <row r="269">
          <cell r="B269" t="str">
            <v>L90x65x6</v>
          </cell>
          <cell r="C269">
            <v>7.02</v>
          </cell>
          <cell r="D269">
            <v>1</v>
          </cell>
          <cell r="E269">
            <v>0.31</v>
          </cell>
          <cell r="F269">
            <v>0.31</v>
          </cell>
          <cell r="G269">
            <v>90</v>
          </cell>
          <cell r="H269">
            <v>65</v>
          </cell>
        </row>
        <row r="270">
          <cell r="B270" t="str">
            <v>L90x65x8</v>
          </cell>
          <cell r="C270">
            <v>9.23</v>
          </cell>
          <cell r="D270">
            <v>1</v>
          </cell>
          <cell r="E270">
            <v>0.31</v>
          </cell>
          <cell r="F270">
            <v>0.31</v>
          </cell>
          <cell r="G270">
            <v>90</v>
          </cell>
          <cell r="H270">
            <v>65</v>
          </cell>
        </row>
        <row r="271">
          <cell r="B271" t="str">
            <v>L90x65x10</v>
          </cell>
          <cell r="C271">
            <v>11.4</v>
          </cell>
          <cell r="D271">
            <v>1</v>
          </cell>
          <cell r="E271">
            <v>0.31</v>
          </cell>
          <cell r="F271">
            <v>0.31</v>
          </cell>
          <cell r="G271">
            <v>90</v>
          </cell>
          <cell r="H271">
            <v>65</v>
          </cell>
        </row>
        <row r="272">
          <cell r="B272" t="str">
            <v>L90x75x5</v>
          </cell>
          <cell r="C272">
            <v>6.28</v>
          </cell>
          <cell r="D272">
            <v>1</v>
          </cell>
          <cell r="E272">
            <v>0.32999999999999996</v>
          </cell>
          <cell r="F272">
            <v>0.32999999999999996</v>
          </cell>
          <cell r="G272">
            <v>90</v>
          </cell>
          <cell r="H272">
            <v>75</v>
          </cell>
        </row>
        <row r="273">
          <cell r="B273" t="str">
            <v>L90x75x6</v>
          </cell>
          <cell r="C273">
            <v>7.49</v>
          </cell>
          <cell r="D273">
            <v>1</v>
          </cell>
          <cell r="E273">
            <v>0.32999999999999996</v>
          </cell>
          <cell r="F273">
            <v>0.32999999999999996</v>
          </cell>
          <cell r="G273">
            <v>90</v>
          </cell>
          <cell r="H273">
            <v>75</v>
          </cell>
        </row>
        <row r="274">
          <cell r="B274" t="str">
            <v>L90x75x8</v>
          </cell>
          <cell r="C274">
            <v>9.86</v>
          </cell>
          <cell r="D274">
            <v>1</v>
          </cell>
          <cell r="E274">
            <v>0.32999999999999996</v>
          </cell>
          <cell r="F274">
            <v>0.32999999999999996</v>
          </cell>
          <cell r="G274">
            <v>90</v>
          </cell>
          <cell r="H274">
            <v>75</v>
          </cell>
        </row>
        <row r="275">
          <cell r="B275" t="str">
            <v>L90x75x10</v>
          </cell>
          <cell r="C275">
            <v>12.2</v>
          </cell>
          <cell r="D275">
            <v>1</v>
          </cell>
          <cell r="E275">
            <v>0.32999999999999996</v>
          </cell>
          <cell r="F275">
            <v>0.32999999999999996</v>
          </cell>
          <cell r="G275">
            <v>90</v>
          </cell>
          <cell r="H275">
            <v>75</v>
          </cell>
        </row>
        <row r="276">
          <cell r="B276" t="str">
            <v>L90x75x13</v>
          </cell>
          <cell r="C276">
            <v>15.5</v>
          </cell>
          <cell r="D276">
            <v>2</v>
          </cell>
          <cell r="E276">
            <v>0.32999999999999996</v>
          </cell>
          <cell r="F276">
            <v>0.32999999999999996</v>
          </cell>
          <cell r="G276">
            <v>90</v>
          </cell>
          <cell r="H276">
            <v>75</v>
          </cell>
        </row>
        <row r="277">
          <cell r="B277" t="str">
            <v>L100x75x6</v>
          </cell>
          <cell r="C277">
            <v>7.96</v>
          </cell>
          <cell r="D277">
            <v>1</v>
          </cell>
          <cell r="E277">
            <v>0.35</v>
          </cell>
          <cell r="F277">
            <v>0.35</v>
          </cell>
          <cell r="G277">
            <v>100</v>
          </cell>
          <cell r="H277">
            <v>75</v>
          </cell>
        </row>
        <row r="278">
          <cell r="B278" t="str">
            <v>L100x75x8</v>
          </cell>
          <cell r="C278">
            <v>10.5</v>
          </cell>
          <cell r="D278">
            <v>1</v>
          </cell>
          <cell r="E278">
            <v>0.35</v>
          </cell>
          <cell r="F278">
            <v>0.35</v>
          </cell>
          <cell r="G278">
            <v>100</v>
          </cell>
          <cell r="H278">
            <v>75</v>
          </cell>
        </row>
        <row r="279">
          <cell r="B279" t="str">
            <v>L100x75x10</v>
          </cell>
          <cell r="C279">
            <v>13</v>
          </cell>
          <cell r="D279">
            <v>1</v>
          </cell>
          <cell r="E279">
            <v>0.35</v>
          </cell>
          <cell r="F279">
            <v>0.35</v>
          </cell>
          <cell r="G279">
            <v>100</v>
          </cell>
          <cell r="H279">
            <v>75</v>
          </cell>
        </row>
        <row r="280">
          <cell r="B280" t="str">
            <v>L100x75x13</v>
          </cell>
          <cell r="C280">
            <v>16.5</v>
          </cell>
          <cell r="D280">
            <v>2</v>
          </cell>
          <cell r="E280">
            <v>0.35</v>
          </cell>
          <cell r="F280">
            <v>0.35</v>
          </cell>
          <cell r="G280">
            <v>100</v>
          </cell>
          <cell r="H280">
            <v>75</v>
          </cell>
        </row>
        <row r="281">
          <cell r="B281" t="str">
            <v>L100x90x6</v>
          </cell>
          <cell r="C281">
            <v>8.67</v>
          </cell>
          <cell r="D281">
            <v>1</v>
          </cell>
          <cell r="E281">
            <v>0.38</v>
          </cell>
          <cell r="F281">
            <v>0.38</v>
          </cell>
          <cell r="G281">
            <v>100</v>
          </cell>
          <cell r="H281">
            <v>90</v>
          </cell>
        </row>
        <row r="282">
          <cell r="B282" t="str">
            <v>L100x90x8</v>
          </cell>
          <cell r="C282">
            <v>11.4</v>
          </cell>
          <cell r="D282">
            <v>1</v>
          </cell>
          <cell r="E282">
            <v>0.38</v>
          </cell>
          <cell r="F282">
            <v>0.38</v>
          </cell>
          <cell r="G282">
            <v>100</v>
          </cell>
          <cell r="H282">
            <v>90</v>
          </cell>
        </row>
        <row r="283">
          <cell r="B283" t="str">
            <v>L100x90x10</v>
          </cell>
          <cell r="C283">
            <v>14.1</v>
          </cell>
          <cell r="D283">
            <v>1</v>
          </cell>
          <cell r="E283">
            <v>0.38</v>
          </cell>
          <cell r="F283">
            <v>0.38</v>
          </cell>
          <cell r="G283">
            <v>100</v>
          </cell>
          <cell r="H283">
            <v>90</v>
          </cell>
        </row>
        <row r="284">
          <cell r="B284" t="str">
            <v>L100x90x13</v>
          </cell>
          <cell r="C284">
            <v>18.100000000000001</v>
          </cell>
          <cell r="D284">
            <v>2</v>
          </cell>
          <cell r="E284">
            <v>0.38</v>
          </cell>
          <cell r="F284">
            <v>0.38</v>
          </cell>
          <cell r="G284">
            <v>100</v>
          </cell>
          <cell r="H284">
            <v>90</v>
          </cell>
        </row>
        <row r="285">
          <cell r="B285" t="str">
            <v>L125x75x6</v>
          </cell>
          <cell r="C285">
            <v>9.14</v>
          </cell>
          <cell r="D285">
            <v>1</v>
          </cell>
          <cell r="E285">
            <v>0.4</v>
          </cell>
          <cell r="F285">
            <v>0.4</v>
          </cell>
          <cell r="G285">
            <v>125</v>
          </cell>
          <cell r="H285">
            <v>75</v>
          </cell>
        </row>
        <row r="286">
          <cell r="B286" t="str">
            <v>L125x75x8</v>
          </cell>
          <cell r="C286">
            <v>12.1</v>
          </cell>
          <cell r="D286">
            <v>1</v>
          </cell>
          <cell r="E286">
            <v>0.4</v>
          </cell>
          <cell r="F286">
            <v>0.4</v>
          </cell>
          <cell r="G286">
            <v>125</v>
          </cell>
          <cell r="H286">
            <v>75</v>
          </cell>
        </row>
        <row r="287">
          <cell r="B287" t="str">
            <v>L125x75x10</v>
          </cell>
          <cell r="C287">
            <v>14.9</v>
          </cell>
          <cell r="D287">
            <v>1</v>
          </cell>
          <cell r="E287">
            <v>0.4</v>
          </cell>
          <cell r="F287">
            <v>0.4</v>
          </cell>
          <cell r="G287">
            <v>125</v>
          </cell>
          <cell r="H287">
            <v>75</v>
          </cell>
        </row>
        <row r="288">
          <cell r="B288" t="str">
            <v>L125x75x13</v>
          </cell>
          <cell r="C288">
            <v>19.100000000000001</v>
          </cell>
          <cell r="D288">
            <v>2</v>
          </cell>
          <cell r="E288">
            <v>0.4</v>
          </cell>
          <cell r="F288">
            <v>0.4</v>
          </cell>
          <cell r="G288">
            <v>125</v>
          </cell>
          <cell r="H288">
            <v>75</v>
          </cell>
        </row>
        <row r="289">
          <cell r="B289" t="str">
            <v>L125x90x8</v>
          </cell>
          <cell r="C289">
            <v>13</v>
          </cell>
          <cell r="D289">
            <v>1</v>
          </cell>
          <cell r="E289">
            <v>0.43</v>
          </cell>
          <cell r="F289">
            <v>0.43</v>
          </cell>
          <cell r="G289">
            <v>125</v>
          </cell>
          <cell r="H289">
            <v>90</v>
          </cell>
        </row>
        <row r="290">
          <cell r="B290" t="str">
            <v>L125x90x10</v>
          </cell>
          <cell r="C290">
            <v>16.100000000000001</v>
          </cell>
          <cell r="D290">
            <v>2</v>
          </cell>
          <cell r="E290">
            <v>0.23</v>
          </cell>
          <cell r="F290">
            <v>0.23</v>
          </cell>
          <cell r="G290">
            <v>125</v>
          </cell>
          <cell r="H290">
            <v>90</v>
          </cell>
        </row>
        <row r="291">
          <cell r="B291" t="str">
            <v>L125x90x13</v>
          </cell>
          <cell r="C291">
            <v>20.6</v>
          </cell>
          <cell r="D291">
            <v>2</v>
          </cell>
          <cell r="E291">
            <v>0.23</v>
          </cell>
          <cell r="F291">
            <v>0.23</v>
          </cell>
          <cell r="G291">
            <v>125</v>
          </cell>
          <cell r="H291">
            <v>90</v>
          </cell>
        </row>
        <row r="292">
          <cell r="B292" t="str">
            <v>L125x90x16</v>
          </cell>
          <cell r="C292">
            <v>25</v>
          </cell>
          <cell r="D292">
            <v>2</v>
          </cell>
          <cell r="E292">
            <v>0.23</v>
          </cell>
          <cell r="F292">
            <v>0.23</v>
          </cell>
          <cell r="G292">
            <v>125</v>
          </cell>
          <cell r="H292">
            <v>90</v>
          </cell>
        </row>
        <row r="293">
          <cell r="B293" t="str">
            <v>L150x100x8</v>
          </cell>
          <cell r="C293">
            <v>15.2</v>
          </cell>
          <cell r="D293">
            <v>2</v>
          </cell>
          <cell r="E293">
            <v>0.5</v>
          </cell>
          <cell r="F293">
            <v>0.5</v>
          </cell>
          <cell r="G293">
            <v>150</v>
          </cell>
          <cell r="H293">
            <v>100</v>
          </cell>
        </row>
        <row r="294">
          <cell r="B294" t="str">
            <v>L150x100x10</v>
          </cell>
          <cell r="C294">
            <v>18.8</v>
          </cell>
          <cell r="D294">
            <v>2</v>
          </cell>
          <cell r="E294">
            <v>0.5</v>
          </cell>
          <cell r="F294">
            <v>0.5</v>
          </cell>
          <cell r="G294">
            <v>150</v>
          </cell>
          <cell r="H294">
            <v>100</v>
          </cell>
        </row>
        <row r="295">
          <cell r="B295" t="str">
            <v>L150x100x13</v>
          </cell>
          <cell r="C295">
            <v>24.2</v>
          </cell>
          <cell r="D295">
            <v>2</v>
          </cell>
          <cell r="E295">
            <v>0.5</v>
          </cell>
          <cell r="F295">
            <v>0.5</v>
          </cell>
          <cell r="G295">
            <v>150</v>
          </cell>
          <cell r="H295">
            <v>100</v>
          </cell>
        </row>
        <row r="296">
          <cell r="B296" t="str">
            <v>L150x100x16</v>
          </cell>
          <cell r="C296">
            <v>29.4</v>
          </cell>
          <cell r="D296">
            <v>2</v>
          </cell>
          <cell r="E296">
            <v>0.5</v>
          </cell>
          <cell r="F296">
            <v>0.5</v>
          </cell>
          <cell r="G296">
            <v>150</v>
          </cell>
          <cell r="H296">
            <v>100</v>
          </cell>
        </row>
        <row r="297">
          <cell r="B297" t="str">
            <v>L200x100x10</v>
          </cell>
          <cell r="C297">
            <v>22.8</v>
          </cell>
          <cell r="D297">
            <v>2</v>
          </cell>
          <cell r="E297">
            <v>0.60000000000000009</v>
          </cell>
          <cell r="F297">
            <v>0.60000000000000009</v>
          </cell>
          <cell r="G297">
            <v>200</v>
          </cell>
          <cell r="H297">
            <v>100</v>
          </cell>
        </row>
        <row r="298">
          <cell r="B298" t="str">
            <v>L200x100x13</v>
          </cell>
          <cell r="C298">
            <v>29.3</v>
          </cell>
          <cell r="D298">
            <v>2</v>
          </cell>
          <cell r="E298">
            <v>0.60000000000000009</v>
          </cell>
          <cell r="F298">
            <v>0.60000000000000009</v>
          </cell>
          <cell r="G298">
            <v>200</v>
          </cell>
          <cell r="H298">
            <v>100</v>
          </cell>
        </row>
        <row r="299">
          <cell r="B299" t="str">
            <v>L200x100x16</v>
          </cell>
          <cell r="C299">
            <v>35.700000000000003</v>
          </cell>
          <cell r="D299">
            <v>3</v>
          </cell>
          <cell r="E299">
            <v>0.60000000000000009</v>
          </cell>
          <cell r="F299">
            <v>0.60000000000000009</v>
          </cell>
          <cell r="G299">
            <v>200</v>
          </cell>
          <cell r="H299">
            <v>100</v>
          </cell>
        </row>
        <row r="300">
          <cell r="B300" t="str">
            <v>L200x100x20</v>
          </cell>
          <cell r="C300">
            <v>44</v>
          </cell>
          <cell r="D300">
            <v>3</v>
          </cell>
          <cell r="E300">
            <v>0.60000000000000009</v>
          </cell>
          <cell r="F300">
            <v>0.60000000000000009</v>
          </cell>
          <cell r="G300">
            <v>200</v>
          </cell>
          <cell r="H300">
            <v>100</v>
          </cell>
        </row>
        <row r="301">
          <cell r="B301" t="str">
            <v>L200x150x13</v>
          </cell>
          <cell r="C301">
            <v>34.4</v>
          </cell>
          <cell r="D301">
            <v>3</v>
          </cell>
          <cell r="E301">
            <v>0.70000000000000007</v>
          </cell>
          <cell r="F301">
            <v>0.70000000000000007</v>
          </cell>
          <cell r="G301">
            <v>200</v>
          </cell>
          <cell r="H301">
            <v>150</v>
          </cell>
        </row>
        <row r="302">
          <cell r="B302" t="str">
            <v>L200x150x16</v>
          </cell>
          <cell r="C302">
            <v>42</v>
          </cell>
          <cell r="D302">
            <v>3</v>
          </cell>
          <cell r="E302">
            <v>0.70000000000000007</v>
          </cell>
          <cell r="F302">
            <v>0.70000000000000007</v>
          </cell>
          <cell r="G302">
            <v>200</v>
          </cell>
          <cell r="H302">
            <v>150</v>
          </cell>
        </row>
        <row r="303">
          <cell r="B303" t="str">
            <v>L200x150x20</v>
          </cell>
          <cell r="C303">
            <v>51.8</v>
          </cell>
          <cell r="D303">
            <v>3</v>
          </cell>
          <cell r="E303">
            <v>0.70000000000000007</v>
          </cell>
          <cell r="F303">
            <v>0.70000000000000007</v>
          </cell>
          <cell r="G303">
            <v>200</v>
          </cell>
          <cell r="H303">
            <v>150</v>
          </cell>
        </row>
        <row r="304">
          <cell r="B304" t="str">
            <v>L200x150x25</v>
          </cell>
          <cell r="C304">
            <v>63.8</v>
          </cell>
          <cell r="D304">
            <v>3</v>
          </cell>
          <cell r="E304">
            <v>0.70000000000000007</v>
          </cell>
          <cell r="F304">
            <v>0.70000000000000007</v>
          </cell>
          <cell r="G304">
            <v>200</v>
          </cell>
          <cell r="H304">
            <v>150</v>
          </cell>
        </row>
        <row r="305">
          <cell r="B305" t="str">
            <v>WT100x13.5</v>
          </cell>
          <cell r="C305">
            <v>13.5</v>
          </cell>
          <cell r="D305">
            <v>1</v>
          </cell>
          <cell r="E305">
            <v>0.47799999999999998</v>
          </cell>
          <cell r="F305">
            <v>0.47799999999999998</v>
          </cell>
          <cell r="G305">
            <v>104</v>
          </cell>
          <cell r="H305">
            <v>133</v>
          </cell>
        </row>
        <row r="306">
          <cell r="B306" t="str">
            <v>WT100x15.5</v>
          </cell>
          <cell r="C306">
            <v>15.5</v>
          </cell>
          <cell r="D306">
            <v>2</v>
          </cell>
          <cell r="E306">
            <v>0.47799999999999998</v>
          </cell>
          <cell r="F306">
            <v>0.47799999999999998</v>
          </cell>
          <cell r="G306">
            <v>105</v>
          </cell>
          <cell r="H306">
            <v>134</v>
          </cell>
        </row>
        <row r="307">
          <cell r="B307" t="str">
            <v>WT125x16.5</v>
          </cell>
          <cell r="C307">
            <v>16.5</v>
          </cell>
          <cell r="D307">
            <v>2</v>
          </cell>
          <cell r="E307">
            <v>0.56200000000000006</v>
          </cell>
          <cell r="F307">
            <v>0.56200000000000006</v>
          </cell>
          <cell r="G307">
            <v>129</v>
          </cell>
          <cell r="H307">
            <v>146</v>
          </cell>
        </row>
        <row r="308">
          <cell r="B308" t="str">
            <v>WT125x19.5</v>
          </cell>
          <cell r="C308">
            <v>19.5</v>
          </cell>
          <cell r="D308">
            <v>2</v>
          </cell>
          <cell r="E308">
            <v>0.56200000000000006</v>
          </cell>
          <cell r="F308">
            <v>0.56200000000000006</v>
          </cell>
          <cell r="G308">
            <v>131</v>
          </cell>
          <cell r="H308">
            <v>147</v>
          </cell>
        </row>
        <row r="309">
          <cell r="B309" t="str">
            <v>WT125x22.5</v>
          </cell>
          <cell r="C309">
            <v>22.5</v>
          </cell>
          <cell r="D309">
            <v>2</v>
          </cell>
          <cell r="E309">
            <v>0.56200000000000006</v>
          </cell>
          <cell r="F309">
            <v>0.56200000000000006</v>
          </cell>
          <cell r="G309">
            <v>133</v>
          </cell>
          <cell r="H309">
            <v>148</v>
          </cell>
        </row>
        <row r="310">
          <cell r="B310" t="str">
            <v>WT125x24.5</v>
          </cell>
          <cell r="C310">
            <v>24.5</v>
          </cell>
          <cell r="D310">
            <v>2</v>
          </cell>
          <cell r="E310">
            <v>0.65400000000000003</v>
          </cell>
          <cell r="F310">
            <v>0.65400000000000003</v>
          </cell>
          <cell r="G310">
            <v>124</v>
          </cell>
          <cell r="H310">
            <v>202</v>
          </cell>
        </row>
        <row r="311">
          <cell r="B311" t="str">
            <v>WT125x29</v>
          </cell>
          <cell r="C311">
            <v>29</v>
          </cell>
          <cell r="D311">
            <v>2</v>
          </cell>
          <cell r="E311">
            <v>0.65400000000000003</v>
          </cell>
          <cell r="F311">
            <v>0.65400000000000003</v>
          </cell>
          <cell r="G311">
            <v>126</v>
          </cell>
          <cell r="H311">
            <v>203</v>
          </cell>
        </row>
        <row r="312">
          <cell r="B312" t="str">
            <v>WT125x33.5</v>
          </cell>
          <cell r="C312">
            <v>33.5</v>
          </cell>
          <cell r="D312">
            <v>3</v>
          </cell>
          <cell r="E312">
            <v>0.65400000000000003</v>
          </cell>
          <cell r="F312">
            <v>0.65400000000000003</v>
          </cell>
          <cell r="G312">
            <v>128</v>
          </cell>
          <cell r="H312">
            <v>204</v>
          </cell>
        </row>
        <row r="313">
          <cell r="B313" t="str">
            <v>WT125x36.5</v>
          </cell>
          <cell r="C313">
            <v>36.5</v>
          </cell>
          <cell r="D313">
            <v>3</v>
          </cell>
          <cell r="E313">
            <v>0.76</v>
          </cell>
          <cell r="F313">
            <v>0.76</v>
          </cell>
          <cell r="G313">
            <v>126</v>
          </cell>
          <cell r="H313">
            <v>254</v>
          </cell>
        </row>
        <row r="314">
          <cell r="B314" t="str">
            <v>WT125x40</v>
          </cell>
          <cell r="C314">
            <v>40</v>
          </cell>
          <cell r="D314">
            <v>3</v>
          </cell>
          <cell r="E314">
            <v>0.76</v>
          </cell>
          <cell r="F314">
            <v>0.76</v>
          </cell>
          <cell r="G314">
            <v>128</v>
          </cell>
          <cell r="H314">
            <v>255</v>
          </cell>
        </row>
        <row r="315">
          <cell r="B315" t="str">
            <v>WT155x19.5</v>
          </cell>
          <cell r="C315">
            <v>19.5</v>
          </cell>
          <cell r="D315">
            <v>2</v>
          </cell>
          <cell r="E315">
            <v>0.64</v>
          </cell>
          <cell r="F315">
            <v>0.64</v>
          </cell>
          <cell r="G315">
            <v>155</v>
          </cell>
          <cell r="H315">
            <v>165</v>
          </cell>
        </row>
        <row r="316">
          <cell r="B316" t="str">
            <v>WT155x22.5</v>
          </cell>
          <cell r="C316">
            <v>22.5</v>
          </cell>
          <cell r="D316">
            <v>2</v>
          </cell>
          <cell r="E316">
            <v>0.64</v>
          </cell>
          <cell r="F316">
            <v>0.64</v>
          </cell>
          <cell r="G316">
            <v>156</v>
          </cell>
          <cell r="H316">
            <v>166</v>
          </cell>
        </row>
        <row r="317">
          <cell r="B317" t="str">
            <v>WT155x26</v>
          </cell>
          <cell r="C317">
            <v>26</v>
          </cell>
          <cell r="D317">
            <v>2</v>
          </cell>
          <cell r="E317">
            <v>0.64</v>
          </cell>
          <cell r="F317">
            <v>0.64</v>
          </cell>
          <cell r="G317">
            <v>158</v>
          </cell>
          <cell r="H317">
            <v>167</v>
          </cell>
        </row>
        <row r="318">
          <cell r="B318" t="str">
            <v>WT155x30</v>
          </cell>
          <cell r="C318">
            <v>30</v>
          </cell>
          <cell r="D318">
            <v>3</v>
          </cell>
          <cell r="E318">
            <v>0.72</v>
          </cell>
          <cell r="F318">
            <v>0.72</v>
          </cell>
          <cell r="G318">
            <v>152</v>
          </cell>
          <cell r="H318">
            <v>203</v>
          </cell>
        </row>
        <row r="319">
          <cell r="B319" t="str">
            <v>WT155x33.5</v>
          </cell>
          <cell r="C319">
            <v>33.5</v>
          </cell>
          <cell r="D319">
            <v>3</v>
          </cell>
          <cell r="E319">
            <v>0.72</v>
          </cell>
          <cell r="F319">
            <v>0.72</v>
          </cell>
          <cell r="G319">
            <v>153</v>
          </cell>
          <cell r="H319">
            <v>204</v>
          </cell>
        </row>
        <row r="320">
          <cell r="B320" t="str">
            <v>WT155x37</v>
          </cell>
          <cell r="C320">
            <v>37</v>
          </cell>
          <cell r="D320">
            <v>3</v>
          </cell>
          <cell r="E320">
            <v>0.72</v>
          </cell>
          <cell r="F320">
            <v>0.72</v>
          </cell>
          <cell r="G320">
            <v>155</v>
          </cell>
          <cell r="H320">
            <v>205</v>
          </cell>
        </row>
        <row r="321">
          <cell r="B321" t="str">
            <v>FB 6x75</v>
          </cell>
          <cell r="C321">
            <v>3.79</v>
          </cell>
          <cell r="D321">
            <v>1</v>
          </cell>
          <cell r="E321">
            <v>0.156</v>
          </cell>
          <cell r="F321">
            <v>0.156</v>
          </cell>
          <cell r="G321">
            <v>6.3499999999999997E-3</v>
          </cell>
          <cell r="H321">
            <v>7.6200000000000004E-2</v>
          </cell>
        </row>
        <row r="323">
          <cell r="F323" t="str">
            <v>LAST PAGE OF REPORT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oco SAG D Phase 1 Comparison"/>
      <sheetName val="Dat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mplexity"/>
      <sheetName val="Output"/>
      <sheetName val="Summary"/>
      <sheetName val="Packaging"/>
      <sheetName val="Module Index Cover"/>
      <sheetName val="Equipmen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OAD SUMMARY"/>
      <sheetName val="LOAD LIST"/>
      <sheetName val="EQUIP SIZING"/>
      <sheetName val="READ M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CrudeUnit"/>
      <sheetName val="CrudeUnitTable"/>
      <sheetName val="Dialog1"/>
      <sheetName val="User"/>
      <sheetName val="Template"/>
      <sheetName val="1015"/>
      <sheetName val="1020"/>
      <sheetName val="1025"/>
      <sheetName val="1030"/>
      <sheetName val="1035"/>
      <sheetName val="1040"/>
      <sheetName val="1045"/>
      <sheetName val="1050"/>
      <sheetName val="Audit"/>
      <sheetName val="CrudeProp"/>
      <sheetName val="CrdCuts"/>
      <sheetName val="AssayLib"/>
      <sheetName val="RawData"/>
    </sheetNames>
    <sheetDataSet>
      <sheetData sheetId="0" refreshError="1"/>
      <sheetData sheetId="1"/>
      <sheetData sheetId="2" refreshError="1"/>
      <sheetData sheetId="3"/>
      <sheetData sheetId="4" refreshError="1">
        <row r="16">
          <cell r="I16" t="str">
            <v/>
          </cell>
        </row>
        <row r="17">
          <cell r="I17" t="str">
            <v xml:space="preserve">* </v>
          </cell>
        </row>
        <row r="18">
          <cell r="I18" t="str">
            <v/>
          </cell>
        </row>
        <row r="19">
          <cell r="I19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Comparison"/>
      <sheetName val="Module1"/>
    </sheetNames>
    <sheetDataSet>
      <sheetData sheetId="0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 Curve"/>
      <sheetName val="Data - Monthly"/>
      <sheetName val="01+ 02 JE HOPSCC"/>
      <sheetName val="01 JE HOPSCC"/>
      <sheetName val="01 JE Weekly HOPSCC"/>
      <sheetName val="02 RH HOPSCC"/>
      <sheetName val="02 RH Weekly HOPSCC"/>
      <sheetName val="02 RH HOPSCC - Costs"/>
      <sheetName val="DISC GRAPHS"/>
      <sheetName val="02 JE Weekly HOPSCC"/>
      <sheetName val="Mhr Metrics"/>
      <sheetName val="02 JE HOPSCC"/>
      <sheetName val="DISC Input"/>
      <sheetName val="DISC GRAPHS INPU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Notes"/>
      <sheetName val="Peer Review"/>
      <sheetName val="Exec Smry"/>
      <sheetName val=" Analysis"/>
      <sheetName val="New Mgmt Grand Smry"/>
      <sheetName val="Grand Smry"/>
      <sheetName val="Smry by Areas"/>
      <sheetName val="Alt Smry by Area"/>
      <sheetName val="Area 09"/>
      <sheetName val="Area 13A"/>
      <sheetName val="Area 13B"/>
      <sheetName val="Area 13C"/>
      <sheetName val=" Area 15"/>
      <sheetName val="Area 17"/>
      <sheetName val="Area 18"/>
      <sheetName val="Area 19"/>
      <sheetName val="Area 20A"/>
      <sheetName val="Area 24A"/>
      <sheetName val="Area 28"/>
      <sheetName val="Area 29"/>
      <sheetName val="Area 30"/>
      <sheetName val="Area 36"/>
      <sheetName val="37"/>
      <sheetName val="Area 42"/>
      <sheetName val="Prime"/>
      <sheetName val="Subprime"/>
      <sheetName val="Misc DFC"/>
      <sheetName val="Frt"/>
      <sheetName val="Tax"/>
      <sheetName val="Indirects"/>
      <sheetName val="Home Office"/>
      <sheetName val="Prorate Contingency"/>
      <sheetName val="Prorate Escalation"/>
      <sheetName val="Fees"/>
      <sheetName val="Spares"/>
      <sheetName val="Vndr Reps"/>
      <sheetName val="Comm"/>
      <sheetName val="Late Adds"/>
      <sheetName val="Owner"/>
      <sheetName val="Escal"/>
      <sheetName val="Premium Costs"/>
      <sheetName val="Equip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 t="str">
            <v>AREA</v>
          </cell>
          <cell r="B4" t="str">
            <v>SUBAREA</v>
          </cell>
          <cell r="C4" t="str">
            <v>PRIME</v>
          </cell>
          <cell r="D4" t="str">
            <v>SUBPRIME</v>
          </cell>
          <cell r="E4" t="str">
            <v>Description</v>
          </cell>
          <cell r="F4" t="str">
            <v>Qty</v>
          </cell>
          <cell r="G4" t="str">
            <v>Unit</v>
          </cell>
          <cell r="H4" t="str">
            <v>Wgt</v>
          </cell>
          <cell r="I4" t="str">
            <v>StdHrs</v>
          </cell>
          <cell r="J4" t="str">
            <v>Hours</v>
          </cell>
          <cell r="K4" t="str">
            <v>Rate</v>
          </cell>
          <cell r="L4" t="str">
            <v>Labor</v>
          </cell>
          <cell r="M4" t="str">
            <v>Subs</v>
          </cell>
          <cell r="N4" t="str">
            <v>Material</v>
          </cell>
          <cell r="O4" t="str">
            <v>Total</v>
          </cell>
        </row>
        <row r="5">
          <cell r="A5" t="str">
            <v>09_</v>
          </cell>
          <cell r="B5" t="str">
            <v>09_236</v>
          </cell>
          <cell r="C5" t="str">
            <v>0</v>
          </cell>
          <cell r="D5" t="str">
            <v>03</v>
          </cell>
          <cell r="E5" t="str">
            <v>EXCAVATION</v>
          </cell>
          <cell r="F5">
            <v>703.36</v>
          </cell>
          <cell r="G5" t="str">
            <v>CY</v>
          </cell>
          <cell r="H5">
            <v>0</v>
          </cell>
          <cell r="I5">
            <v>138.07552699999999</v>
          </cell>
          <cell r="J5">
            <v>153.26383497</v>
          </cell>
          <cell r="K5">
            <v>21.17</v>
          </cell>
          <cell r="L5">
            <v>3244.5953863149011</v>
          </cell>
          <cell r="M5">
            <v>0</v>
          </cell>
          <cell r="N5">
            <v>0</v>
          </cell>
          <cell r="O5">
            <v>3244.5953863149011</v>
          </cell>
        </row>
        <row r="6">
          <cell r="A6" t="str">
            <v>09_</v>
          </cell>
          <cell r="B6" t="str">
            <v>09_236</v>
          </cell>
          <cell r="C6" t="str">
            <v>0</v>
          </cell>
          <cell r="D6" t="str">
            <v>04</v>
          </cell>
          <cell r="E6" t="str">
            <v>BACKFILL &amp; COMPACTION</v>
          </cell>
          <cell r="F6">
            <v>467.41</v>
          </cell>
          <cell r="G6" t="str">
            <v>CY</v>
          </cell>
          <cell r="H6">
            <v>0</v>
          </cell>
          <cell r="I6">
            <v>26.402916999999999</v>
          </cell>
          <cell r="J6">
            <v>29.307237870000002</v>
          </cell>
          <cell r="K6">
            <v>21.17</v>
          </cell>
          <cell r="L6">
            <v>620.43422570790005</v>
          </cell>
          <cell r="M6">
            <v>0</v>
          </cell>
          <cell r="N6">
            <v>238.87560000000002</v>
          </cell>
          <cell r="O6">
            <v>859.30982570790002</v>
          </cell>
        </row>
        <row r="7">
          <cell r="A7" t="str">
            <v>09_</v>
          </cell>
          <cell r="B7" t="str">
            <v>09_236</v>
          </cell>
          <cell r="C7" t="str">
            <v>0</v>
          </cell>
          <cell r="D7" t="str">
            <v>08</v>
          </cell>
          <cell r="E7" t="str">
            <v>PILINGS</v>
          </cell>
          <cell r="F7">
            <v>34</v>
          </cell>
          <cell r="G7" t="str">
            <v>EA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71400</v>
          </cell>
          <cell r="N7">
            <v>0</v>
          </cell>
          <cell r="O7">
            <v>71400</v>
          </cell>
        </row>
        <row r="8">
          <cell r="C8" t="str">
            <v>0:EARTHWORK AND CIVIL Total</v>
          </cell>
          <cell r="H8">
            <v>0</v>
          </cell>
          <cell r="J8">
            <v>182.57107284</v>
          </cell>
          <cell r="L8">
            <v>3865.0296120228013</v>
          </cell>
          <cell r="M8">
            <v>71400</v>
          </cell>
          <cell r="N8">
            <v>238.87560000000002</v>
          </cell>
          <cell r="O8">
            <v>75503.905212022801</v>
          </cell>
        </row>
        <row r="9">
          <cell r="A9" t="str">
            <v>09_</v>
          </cell>
          <cell r="B9" t="str">
            <v>09_236</v>
          </cell>
          <cell r="C9" t="str">
            <v>1</v>
          </cell>
          <cell r="D9" t="str">
            <v>11</v>
          </cell>
          <cell r="E9" t="str">
            <v>FORMWORK</v>
          </cell>
          <cell r="F9">
            <v>0</v>
          </cell>
          <cell r="G9" t="str">
            <v>SF</v>
          </cell>
          <cell r="H9">
            <v>0</v>
          </cell>
          <cell r="I9">
            <v>1205.5081590000002</v>
          </cell>
          <cell r="J9">
            <v>1338.1140564900004</v>
          </cell>
          <cell r="K9">
            <v>26.44</v>
          </cell>
          <cell r="L9">
            <v>35379.735653595606</v>
          </cell>
          <cell r="M9">
            <v>0</v>
          </cell>
          <cell r="N9">
            <v>4496.79288</v>
          </cell>
          <cell r="O9">
            <v>39876.528533595607</v>
          </cell>
        </row>
        <row r="10">
          <cell r="A10" t="str">
            <v>09_</v>
          </cell>
          <cell r="B10" t="str">
            <v>09_236</v>
          </cell>
          <cell r="C10" t="str">
            <v>1</v>
          </cell>
          <cell r="D10" t="str">
            <v>12</v>
          </cell>
          <cell r="E10" t="str">
            <v>REINFORCING &amp; EMBEDS</v>
          </cell>
          <cell r="F10">
            <v>14.565055000000001</v>
          </cell>
          <cell r="G10" t="str">
            <v>TON</v>
          </cell>
          <cell r="H10">
            <v>29081.001156699993</v>
          </cell>
          <cell r="I10">
            <v>525.18668444300022</v>
          </cell>
          <cell r="J10">
            <v>582.95721973172999</v>
          </cell>
          <cell r="K10">
            <v>26.44</v>
          </cell>
          <cell r="L10">
            <v>15413.388889706945</v>
          </cell>
          <cell r="M10">
            <v>0</v>
          </cell>
          <cell r="N10">
            <v>14080.856498055</v>
          </cell>
          <cell r="O10">
            <v>29494.245387761945</v>
          </cell>
        </row>
        <row r="11">
          <cell r="A11" t="str">
            <v>09_</v>
          </cell>
          <cell r="B11" t="str">
            <v>09_236</v>
          </cell>
          <cell r="C11" t="str">
            <v>1</v>
          </cell>
          <cell r="D11" t="str">
            <v>13</v>
          </cell>
          <cell r="E11" t="str">
            <v>CONCRETE PLACEMENT AND FINISH</v>
          </cell>
          <cell r="F11">
            <v>262.58999999999997</v>
          </cell>
          <cell r="G11" t="str">
            <v>CY</v>
          </cell>
          <cell r="H11">
            <v>0</v>
          </cell>
          <cell r="I11">
            <v>521.13808300000005</v>
          </cell>
          <cell r="J11">
            <v>578.46327213000006</v>
          </cell>
          <cell r="K11">
            <v>26.44</v>
          </cell>
          <cell r="L11">
            <v>15294.568915117201</v>
          </cell>
          <cell r="M11">
            <v>0</v>
          </cell>
          <cell r="N11">
            <v>31413.665810000006</v>
          </cell>
          <cell r="O11">
            <v>46708.234725117203</v>
          </cell>
        </row>
        <row r="12">
          <cell r="A12" t="str">
            <v>09_</v>
          </cell>
          <cell r="B12" t="str">
            <v>09_236</v>
          </cell>
          <cell r="C12" t="str">
            <v>1</v>
          </cell>
          <cell r="D12" t="str">
            <v>18</v>
          </cell>
          <cell r="E12" t="str">
            <v>GROUTING</v>
          </cell>
          <cell r="F12">
            <v>0.61</v>
          </cell>
          <cell r="G12" t="str">
            <v>CY</v>
          </cell>
          <cell r="H12">
            <v>0</v>
          </cell>
          <cell r="I12">
            <v>95.544529000000011</v>
          </cell>
          <cell r="J12">
            <v>106.05442719</v>
          </cell>
          <cell r="K12">
            <v>26.44</v>
          </cell>
          <cell r="L12">
            <v>2804.079054903601</v>
          </cell>
          <cell r="M12">
            <v>0</v>
          </cell>
          <cell r="N12">
            <v>1451.6900200000005</v>
          </cell>
          <cell r="O12">
            <v>4255.769074903601</v>
          </cell>
        </row>
        <row r="13">
          <cell r="A13" t="str">
            <v>09_</v>
          </cell>
          <cell r="B13" t="str">
            <v>09_236</v>
          </cell>
          <cell r="C13" t="str">
            <v>1</v>
          </cell>
          <cell r="D13" t="str">
            <v>19</v>
          </cell>
          <cell r="E13" t="str">
            <v>FIREPROOFING - EQUIPMENT</v>
          </cell>
          <cell r="F13">
            <v>2.6645454545454541</v>
          </cell>
          <cell r="G13" t="str">
            <v>CY</v>
          </cell>
          <cell r="H13">
            <v>132.92620999999997</v>
          </cell>
          <cell r="I13">
            <v>224.67143409090906</v>
          </cell>
          <cell r="J13">
            <v>249.38529184090908</v>
          </cell>
          <cell r="K13">
            <v>26.44</v>
          </cell>
          <cell r="L13">
            <v>6593.7471162736365</v>
          </cell>
          <cell r="M13">
            <v>0</v>
          </cell>
          <cell r="N13">
            <v>423.25174545454536</v>
          </cell>
          <cell r="O13">
            <v>7016.9988617281815</v>
          </cell>
        </row>
        <row r="14">
          <cell r="C14" t="str">
            <v>1:CONCRETE Total</v>
          </cell>
          <cell r="H14">
            <v>29213.927366699994</v>
          </cell>
          <cell r="J14">
            <v>2854.9742673826395</v>
          </cell>
          <cell r="L14">
            <v>75485.51962959698</v>
          </cell>
          <cell r="M14">
            <v>0</v>
          </cell>
          <cell r="N14">
            <v>51866.256953509554</v>
          </cell>
          <cell r="O14">
            <v>127351.77658310653</v>
          </cell>
        </row>
        <row r="15">
          <cell r="A15" t="str">
            <v>09_</v>
          </cell>
          <cell r="B15" t="str">
            <v>09_236</v>
          </cell>
          <cell r="C15" t="str">
            <v>2</v>
          </cell>
          <cell r="D15" t="str">
            <v>20</v>
          </cell>
          <cell r="E15" t="str">
            <v>STEEL AUXILIARY ACCOUNT</v>
          </cell>
          <cell r="F15">
            <v>0</v>
          </cell>
          <cell r="G15" t="str">
            <v>TON</v>
          </cell>
          <cell r="H15">
            <v>0</v>
          </cell>
          <cell r="I15">
            <v>41.069159999999997</v>
          </cell>
          <cell r="J15">
            <v>45.586767600000002</v>
          </cell>
          <cell r="K15">
            <v>31.66</v>
          </cell>
          <cell r="L15">
            <v>1443.2770622160001</v>
          </cell>
          <cell r="M15">
            <v>0</v>
          </cell>
          <cell r="N15">
            <v>0</v>
          </cell>
          <cell r="O15">
            <v>1443.2770622160001</v>
          </cell>
        </row>
        <row r="16">
          <cell r="A16" t="str">
            <v>09_</v>
          </cell>
          <cell r="B16" t="str">
            <v>09_236</v>
          </cell>
          <cell r="C16" t="str">
            <v>2</v>
          </cell>
          <cell r="D16" t="str">
            <v>22</v>
          </cell>
          <cell r="E16" t="str">
            <v>PIPE RACKS</v>
          </cell>
          <cell r="F16">
            <v>10.69</v>
          </cell>
          <cell r="G16" t="str">
            <v>TON</v>
          </cell>
          <cell r="H16">
            <v>33180.13018</v>
          </cell>
          <cell r="I16">
            <v>234.72662500000001</v>
          </cell>
          <cell r="J16">
            <v>260.54655375000004</v>
          </cell>
          <cell r="K16">
            <v>31.66</v>
          </cell>
          <cell r="L16">
            <v>8248.903891725</v>
          </cell>
          <cell r="M16">
            <v>0</v>
          </cell>
          <cell r="N16">
            <v>32706.759800000003</v>
          </cell>
          <cell r="O16">
            <v>40955.663691725</v>
          </cell>
        </row>
        <row r="17">
          <cell r="A17" t="str">
            <v>09_</v>
          </cell>
          <cell r="B17" t="str">
            <v>09_236</v>
          </cell>
          <cell r="C17" t="str">
            <v>2</v>
          </cell>
          <cell r="D17" t="str">
            <v>25</v>
          </cell>
          <cell r="E17" t="str">
            <v>LADDERS, PLATFORMS, AND WALKWAYS</v>
          </cell>
          <cell r="F17">
            <v>5.5575000000000001</v>
          </cell>
          <cell r="G17" t="str">
            <v>TON</v>
          </cell>
          <cell r="H17">
            <v>11115</v>
          </cell>
          <cell r="I17">
            <v>739.58375195000008</v>
          </cell>
          <cell r="J17">
            <v>820.9379646645001</v>
          </cell>
          <cell r="K17">
            <v>31.66</v>
          </cell>
          <cell r="L17">
            <v>25990.895961278075</v>
          </cell>
          <cell r="M17">
            <v>0</v>
          </cell>
          <cell r="N17">
            <v>23514.119910499998</v>
          </cell>
          <cell r="O17">
            <v>49505.015871778072</v>
          </cell>
        </row>
        <row r="18">
          <cell r="C18" t="str">
            <v>2:STRUCTURAL STEEL Total</v>
          </cell>
          <cell r="H18">
            <v>44295.13018</v>
          </cell>
          <cell r="J18">
            <v>1127.0712860145002</v>
          </cell>
          <cell r="L18">
            <v>35683.076915219077</v>
          </cell>
          <cell r="M18">
            <v>0</v>
          </cell>
          <cell r="N18">
            <v>56220.879710499998</v>
          </cell>
          <cell r="O18">
            <v>91903.956625719075</v>
          </cell>
        </row>
        <row r="19">
          <cell r="A19" t="str">
            <v>09_</v>
          </cell>
          <cell r="B19" t="str">
            <v>09_236</v>
          </cell>
          <cell r="C19" t="str">
            <v>4</v>
          </cell>
          <cell r="D19" t="str">
            <v>42</v>
          </cell>
          <cell r="E19" t="str">
            <v>SHOP FABRICATED VESSEL</v>
          </cell>
          <cell r="F19">
            <v>2</v>
          </cell>
          <cell r="G19" t="str">
            <v>EA</v>
          </cell>
          <cell r="H19">
            <v>30600</v>
          </cell>
          <cell r="I19">
            <v>54.820999999999998</v>
          </cell>
          <cell r="J19">
            <v>60.851310000000005</v>
          </cell>
          <cell r="K19">
            <v>27.61</v>
          </cell>
          <cell r="L19">
            <v>1680.1046691000001</v>
          </cell>
          <cell r="M19">
            <v>0</v>
          </cell>
          <cell r="N19">
            <v>126700</v>
          </cell>
          <cell r="O19">
            <v>128380.10466909999</v>
          </cell>
        </row>
        <row r="20">
          <cell r="A20" t="str">
            <v>09_</v>
          </cell>
          <cell r="B20" t="str">
            <v>09_236</v>
          </cell>
          <cell r="C20" t="str">
            <v>4</v>
          </cell>
          <cell r="D20" t="str">
            <v>43</v>
          </cell>
          <cell r="E20" t="str">
            <v>COMPRESSORS &amp; GENERATORS</v>
          </cell>
          <cell r="F20">
            <v>2</v>
          </cell>
          <cell r="G20" t="str">
            <v>EA</v>
          </cell>
          <cell r="H20">
            <v>68300</v>
          </cell>
          <cell r="I20">
            <v>1035.7732000000001</v>
          </cell>
          <cell r="J20">
            <v>1149.7082520000004</v>
          </cell>
          <cell r="K20">
            <v>27.61</v>
          </cell>
          <cell r="L20">
            <v>31743.44483772001</v>
          </cell>
          <cell r="M20">
            <v>0</v>
          </cell>
          <cell r="N20">
            <v>979700</v>
          </cell>
          <cell r="O20">
            <v>1011443.44483772</v>
          </cell>
        </row>
        <row r="21">
          <cell r="A21" t="str">
            <v>09_</v>
          </cell>
          <cell r="B21" t="str">
            <v>09_236</v>
          </cell>
          <cell r="C21" t="str">
            <v>4</v>
          </cell>
          <cell r="D21" t="str">
            <v>44</v>
          </cell>
          <cell r="E21" t="str">
            <v>EXCHANGER/COOLING TOWER</v>
          </cell>
          <cell r="F21">
            <v>6</v>
          </cell>
          <cell r="G21" t="str">
            <v>EA</v>
          </cell>
          <cell r="H21">
            <v>11800</v>
          </cell>
          <cell r="I21">
            <v>241.25460000000001</v>
          </cell>
          <cell r="J21">
            <v>267.79260600000003</v>
          </cell>
          <cell r="K21">
            <v>27.61</v>
          </cell>
          <cell r="L21">
            <v>7393.7538516599998</v>
          </cell>
          <cell r="M21">
            <v>0</v>
          </cell>
          <cell r="N21">
            <v>12200</v>
          </cell>
          <cell r="O21">
            <v>19593.75385166</v>
          </cell>
        </row>
        <row r="22">
          <cell r="A22" t="str">
            <v>09_</v>
          </cell>
          <cell r="B22" t="str">
            <v>09_236</v>
          </cell>
          <cell r="C22" t="str">
            <v>4</v>
          </cell>
          <cell r="D22" t="str">
            <v>47</v>
          </cell>
          <cell r="E22" t="str">
            <v>OTHER PROCESSING EQUIPMENT</v>
          </cell>
          <cell r="F22">
            <v>1</v>
          </cell>
          <cell r="G22" t="str">
            <v>EA</v>
          </cell>
          <cell r="H22">
            <v>0</v>
          </cell>
          <cell r="I22">
            <v>562.53099999999995</v>
          </cell>
          <cell r="J22">
            <v>624.40940999999998</v>
          </cell>
          <cell r="K22">
            <v>27.61</v>
          </cell>
          <cell r="L22">
            <v>17239.943810100001</v>
          </cell>
          <cell r="M22">
            <v>0</v>
          </cell>
          <cell r="N22">
            <v>168000</v>
          </cell>
          <cell r="O22">
            <v>185239.9438101</v>
          </cell>
        </row>
        <row r="23">
          <cell r="C23" t="str">
            <v>4:MACHINERY &amp; EQUIPMENT Total</v>
          </cell>
          <cell r="H23">
            <v>110700</v>
          </cell>
          <cell r="J23">
            <v>2102.7615780000006</v>
          </cell>
          <cell r="L23">
            <v>58057.247168580012</v>
          </cell>
          <cell r="M23">
            <v>0</v>
          </cell>
          <cell r="N23">
            <v>1286600</v>
          </cell>
          <cell r="O23">
            <v>1344657.2471685801</v>
          </cell>
        </row>
        <row r="24">
          <cell r="A24" t="str">
            <v>09_</v>
          </cell>
          <cell r="B24" t="str">
            <v>09_236</v>
          </cell>
          <cell r="C24" t="str">
            <v>5</v>
          </cell>
          <cell r="D24" t="str">
            <v>50</v>
          </cell>
          <cell r="E24" t="str">
            <v>PIPING AUXILIARY</v>
          </cell>
          <cell r="F24">
            <v>0</v>
          </cell>
          <cell r="G24" t="str">
            <v>LF</v>
          </cell>
          <cell r="H24">
            <v>0</v>
          </cell>
          <cell r="I24">
            <v>520.30390000000011</v>
          </cell>
          <cell r="J24">
            <v>577.537329</v>
          </cell>
          <cell r="K24">
            <v>27.88</v>
          </cell>
          <cell r="L24">
            <v>16101.740732519998</v>
          </cell>
          <cell r="M24">
            <v>0</v>
          </cell>
          <cell r="N24">
            <v>0</v>
          </cell>
          <cell r="O24">
            <v>16101.740732519998</v>
          </cell>
        </row>
        <row r="25">
          <cell r="A25" t="str">
            <v>09_</v>
          </cell>
          <cell r="B25" t="str">
            <v>09_236</v>
          </cell>
          <cell r="C25" t="str">
            <v>5</v>
          </cell>
          <cell r="D25" t="str">
            <v>51</v>
          </cell>
          <cell r="E25" t="str">
            <v>SHOP FABRICATED PIPE</v>
          </cell>
          <cell r="F25">
            <v>1895</v>
          </cell>
          <cell r="G25" t="str">
            <v>LF</v>
          </cell>
          <cell r="H25">
            <v>59725.006999999998</v>
          </cell>
          <cell r="I25">
            <v>4561.9563800000069</v>
          </cell>
          <cell r="J25">
            <v>5063.7715817999979</v>
          </cell>
          <cell r="K25">
            <v>27.88</v>
          </cell>
          <cell r="L25">
            <v>141177.95170058397</v>
          </cell>
          <cell r="M25">
            <v>0</v>
          </cell>
          <cell r="N25">
            <v>298245.42644000088</v>
          </cell>
          <cell r="O25">
            <v>439423.37814058486</v>
          </cell>
        </row>
        <row r="26">
          <cell r="A26" t="str">
            <v>09_</v>
          </cell>
          <cell r="B26" t="str">
            <v>09_236</v>
          </cell>
          <cell r="C26" t="str">
            <v>5</v>
          </cell>
          <cell r="D26" t="str">
            <v>52</v>
          </cell>
          <cell r="E26" t="str">
            <v>UNDERGROUND PIPING</v>
          </cell>
          <cell r="F26">
            <v>20</v>
          </cell>
          <cell r="G26" t="str">
            <v>LF</v>
          </cell>
          <cell r="H26">
            <v>379</v>
          </cell>
          <cell r="I26">
            <v>16.349780000000003</v>
          </cell>
          <cell r="J26">
            <v>18.148255800000001</v>
          </cell>
          <cell r="K26">
            <v>27.88</v>
          </cell>
          <cell r="L26">
            <v>505.97337170399999</v>
          </cell>
          <cell r="M26">
            <v>0</v>
          </cell>
          <cell r="N26">
            <v>276.41131000000001</v>
          </cell>
          <cell r="O26">
            <v>782.38468170400006</v>
          </cell>
        </row>
        <row r="27">
          <cell r="A27" t="str">
            <v>09_</v>
          </cell>
          <cell r="B27" t="str">
            <v>09_236</v>
          </cell>
          <cell r="C27" t="str">
            <v>5</v>
          </cell>
          <cell r="D27" t="str">
            <v>53</v>
          </cell>
          <cell r="E27" t="str">
            <v>LARGE BORE PIPING</v>
          </cell>
          <cell r="F27">
            <v>0</v>
          </cell>
          <cell r="G27" t="str">
            <v>LF</v>
          </cell>
          <cell r="H27">
            <v>20536</v>
          </cell>
          <cell r="I27">
            <v>407.22289999999975</v>
          </cell>
          <cell r="J27">
            <v>452.01741900000019</v>
          </cell>
          <cell r="K27">
            <v>27.88</v>
          </cell>
          <cell r="L27">
            <v>12602.245641719994</v>
          </cell>
          <cell r="M27">
            <v>0</v>
          </cell>
          <cell r="N27">
            <v>102350.63</v>
          </cell>
          <cell r="O27">
            <v>114952.87564171999</v>
          </cell>
        </row>
        <row r="28">
          <cell r="A28" t="str">
            <v>09_</v>
          </cell>
          <cell r="B28" t="str">
            <v>09_236</v>
          </cell>
          <cell r="C28" t="str">
            <v>5</v>
          </cell>
          <cell r="D28" t="str">
            <v>54</v>
          </cell>
          <cell r="E28" t="str">
            <v>SMALL BORE PIPING</v>
          </cell>
          <cell r="F28">
            <v>1797</v>
          </cell>
          <cell r="G28" t="str">
            <v>LF</v>
          </cell>
          <cell r="H28">
            <v>9613.0690000000013</v>
          </cell>
          <cell r="I28">
            <v>1931.5685199999996</v>
          </cell>
          <cell r="J28">
            <v>2144.0410572000005</v>
          </cell>
          <cell r="K28">
            <v>27.88</v>
          </cell>
          <cell r="L28">
            <v>59775.864674736004</v>
          </cell>
          <cell r="M28">
            <v>0</v>
          </cell>
          <cell r="N28">
            <v>29121.114890000004</v>
          </cell>
          <cell r="O28">
            <v>88896.979564736015</v>
          </cell>
        </row>
        <row r="29">
          <cell r="A29" t="str">
            <v>09_</v>
          </cell>
          <cell r="B29" t="str">
            <v>09_236</v>
          </cell>
          <cell r="C29" t="str">
            <v>5</v>
          </cell>
          <cell r="D29" t="str">
            <v>55</v>
          </cell>
          <cell r="E29" t="str">
            <v>PIPING SPECIALTY ITEMS</v>
          </cell>
          <cell r="F29">
            <v>0</v>
          </cell>
          <cell r="G29" t="str">
            <v>LF</v>
          </cell>
          <cell r="H29">
            <v>0</v>
          </cell>
          <cell r="I29">
            <v>191.81370000000001</v>
          </cell>
          <cell r="J29">
            <v>212.91320700000003</v>
          </cell>
          <cell r="K29">
            <v>27.88</v>
          </cell>
          <cell r="L29">
            <v>5936.0202111600011</v>
          </cell>
          <cell r="M29">
            <v>0</v>
          </cell>
          <cell r="N29">
            <v>3210.7</v>
          </cell>
          <cell r="O29">
            <v>9146.7202111600018</v>
          </cell>
        </row>
        <row r="30">
          <cell r="A30" t="str">
            <v>09_</v>
          </cell>
          <cell r="B30" t="str">
            <v>09_236</v>
          </cell>
          <cell r="C30" t="str">
            <v>5</v>
          </cell>
          <cell r="D30" t="str">
            <v>56</v>
          </cell>
          <cell r="E30" t="str">
            <v>SHOES, GUIDES, AND HANGARS</v>
          </cell>
          <cell r="F30">
            <v>556</v>
          </cell>
          <cell r="G30" t="str">
            <v>EA</v>
          </cell>
          <cell r="H30">
            <v>10457.978999999999</v>
          </cell>
          <cell r="I30">
            <v>1566.8718000000008</v>
          </cell>
          <cell r="J30">
            <v>1739.2276979999997</v>
          </cell>
          <cell r="K30">
            <v>27.88</v>
          </cell>
          <cell r="L30">
            <v>48489.66822023999</v>
          </cell>
          <cell r="M30">
            <v>0</v>
          </cell>
          <cell r="N30">
            <v>14307.531000000006</v>
          </cell>
          <cell r="O30">
            <v>62797.19922024</v>
          </cell>
        </row>
        <row r="31">
          <cell r="A31" t="str">
            <v>09_</v>
          </cell>
          <cell r="B31" t="str">
            <v>09_236</v>
          </cell>
          <cell r="C31" t="str">
            <v>5</v>
          </cell>
          <cell r="D31" t="str">
            <v>59</v>
          </cell>
          <cell r="E31" t="str">
            <v>TESTING AND CLEANING</v>
          </cell>
          <cell r="F31">
            <v>0</v>
          </cell>
          <cell r="G31" t="str">
            <v>LOT</v>
          </cell>
          <cell r="H31">
            <v>0</v>
          </cell>
          <cell r="I31">
            <v>607.04870000000005</v>
          </cell>
          <cell r="J31">
            <v>673.82405700000015</v>
          </cell>
          <cell r="K31">
            <v>27.88</v>
          </cell>
          <cell r="L31">
            <v>18786.214709160002</v>
          </cell>
          <cell r="M31">
            <v>0</v>
          </cell>
          <cell r="N31">
            <v>0</v>
          </cell>
          <cell r="O31">
            <v>18786.214709160002</v>
          </cell>
        </row>
        <row r="32">
          <cell r="C32" t="str">
            <v>5:PIPING Total</v>
          </cell>
          <cell r="H32">
            <v>100711.05499999999</v>
          </cell>
          <cell r="J32">
            <v>10881.480604799997</v>
          </cell>
          <cell r="L32">
            <v>303375.67926182394</v>
          </cell>
          <cell r="M32">
            <v>0</v>
          </cell>
          <cell r="N32">
            <v>447511.81364000094</v>
          </cell>
          <cell r="O32">
            <v>750887.49290182488</v>
          </cell>
        </row>
        <row r="33">
          <cell r="A33" t="str">
            <v>09_</v>
          </cell>
          <cell r="B33" t="str">
            <v>09_236</v>
          </cell>
          <cell r="C33" t="str">
            <v>6</v>
          </cell>
          <cell r="D33" t="str">
            <v>61</v>
          </cell>
          <cell r="E33" t="str">
            <v>MAJOR ELECTRICAL EQUIPMENT</v>
          </cell>
          <cell r="F33">
            <v>4</v>
          </cell>
          <cell r="G33" t="str">
            <v>EA</v>
          </cell>
          <cell r="H33">
            <v>1222</v>
          </cell>
          <cell r="I33">
            <v>68.407899999999998</v>
          </cell>
          <cell r="J33">
            <v>75.932769000000008</v>
          </cell>
          <cell r="K33">
            <v>27.49</v>
          </cell>
          <cell r="L33">
            <v>2087.39181981</v>
          </cell>
          <cell r="M33">
            <v>0</v>
          </cell>
          <cell r="N33">
            <v>4706.41</v>
          </cell>
          <cell r="O33">
            <v>6793.8018198099999</v>
          </cell>
        </row>
        <row r="34">
          <cell r="A34" t="str">
            <v>09_</v>
          </cell>
          <cell r="B34" t="str">
            <v>09_236</v>
          </cell>
          <cell r="C34" t="str">
            <v>6</v>
          </cell>
          <cell r="D34" t="str">
            <v>62</v>
          </cell>
          <cell r="E34" t="str">
            <v>CONDUIT &amp; ACCESSORIES</v>
          </cell>
          <cell r="F34">
            <v>14128</v>
          </cell>
          <cell r="G34" t="str">
            <v>LF</v>
          </cell>
          <cell r="H34">
            <v>17831.897999999979</v>
          </cell>
          <cell r="I34">
            <v>2831.4467000000172</v>
          </cell>
          <cell r="J34">
            <v>3142.9058370000175</v>
          </cell>
          <cell r="K34">
            <v>27.489999999999771</v>
          </cell>
          <cell r="L34">
            <v>86398.481459129762</v>
          </cell>
          <cell r="M34">
            <v>0</v>
          </cell>
          <cell r="N34">
            <v>21333.736000000012</v>
          </cell>
          <cell r="O34">
            <v>107732.21745912978</v>
          </cell>
        </row>
        <row r="35">
          <cell r="A35" t="str">
            <v>09_</v>
          </cell>
          <cell r="B35" t="str">
            <v>09_236</v>
          </cell>
          <cell r="C35" t="str">
            <v>6</v>
          </cell>
          <cell r="D35" t="str">
            <v>63</v>
          </cell>
          <cell r="E35" t="str">
            <v>WIRE &amp; CABLE</v>
          </cell>
          <cell r="F35">
            <v>21459</v>
          </cell>
          <cell r="G35" t="str">
            <v>LF</v>
          </cell>
          <cell r="H35">
            <v>1706.646</v>
          </cell>
          <cell r="I35">
            <v>941.25010000000213</v>
          </cell>
          <cell r="J35">
            <v>1044.7876109999997</v>
          </cell>
          <cell r="K35">
            <v>27.49</v>
          </cell>
          <cell r="L35">
            <v>28721.211426390029</v>
          </cell>
          <cell r="M35">
            <v>0</v>
          </cell>
          <cell r="N35">
            <v>16935.677999999971</v>
          </cell>
          <cell r="O35">
            <v>45656.88942639</v>
          </cell>
        </row>
        <row r="36">
          <cell r="A36" t="str">
            <v>09_</v>
          </cell>
          <cell r="B36" t="str">
            <v>09_236</v>
          </cell>
          <cell r="C36" t="str">
            <v>6</v>
          </cell>
          <cell r="D36" t="str">
            <v>64</v>
          </cell>
          <cell r="E36" t="str">
            <v>LIGHTING FIXTURES &amp; ACCESSORIES</v>
          </cell>
          <cell r="F36">
            <v>9</v>
          </cell>
          <cell r="G36" t="str">
            <v>EA</v>
          </cell>
          <cell r="H36">
            <v>4926.0039999999999</v>
          </cell>
          <cell r="I36">
            <v>206.14760000000004</v>
          </cell>
          <cell r="J36">
            <v>228.82383600000009</v>
          </cell>
          <cell r="K36">
            <v>27.49</v>
          </cell>
          <cell r="L36">
            <v>6290.3672516400002</v>
          </cell>
          <cell r="M36">
            <v>0</v>
          </cell>
          <cell r="N36">
            <v>14471.933999999997</v>
          </cell>
          <cell r="O36">
            <v>20762.301251639998</v>
          </cell>
        </row>
        <row r="37">
          <cell r="A37" t="str">
            <v>09_</v>
          </cell>
          <cell r="B37" t="str">
            <v>09_236</v>
          </cell>
          <cell r="C37" t="str">
            <v>6</v>
          </cell>
          <cell r="D37" t="str">
            <v>65</v>
          </cell>
          <cell r="E37" t="str">
            <v>GROUNDING AND CATHODIC PROT</v>
          </cell>
          <cell r="F37">
            <v>488</v>
          </cell>
          <cell r="G37" t="str">
            <v>LF</v>
          </cell>
          <cell r="H37">
            <v>2375.9470199999996</v>
          </cell>
          <cell r="I37">
            <v>170.79523200000003</v>
          </cell>
          <cell r="J37">
            <v>189.58270752000004</v>
          </cell>
          <cell r="K37">
            <v>27.49</v>
          </cell>
          <cell r="L37">
            <v>5211.6286297248007</v>
          </cell>
          <cell r="M37">
            <v>0</v>
          </cell>
          <cell r="N37">
            <v>4030.7939999999999</v>
          </cell>
          <cell r="O37">
            <v>9242.4226297248006</v>
          </cell>
        </row>
        <row r="38">
          <cell r="A38" t="str">
            <v>09_</v>
          </cell>
          <cell r="B38" t="str">
            <v>09_236</v>
          </cell>
          <cell r="C38" t="str">
            <v>6</v>
          </cell>
          <cell r="D38" t="str">
            <v>68</v>
          </cell>
          <cell r="E38" t="str">
            <v>CABLE TRAY</v>
          </cell>
          <cell r="F38">
            <v>290</v>
          </cell>
          <cell r="G38" t="str">
            <v>LF</v>
          </cell>
          <cell r="H38">
            <v>1432</v>
          </cell>
          <cell r="I38">
            <v>156.07</v>
          </cell>
          <cell r="J38">
            <v>173.23770000000002</v>
          </cell>
          <cell r="K38">
            <v>27.49</v>
          </cell>
          <cell r="L38">
            <v>4762.3043729999999</v>
          </cell>
          <cell r="M38">
            <v>0</v>
          </cell>
          <cell r="N38">
            <v>3721.7</v>
          </cell>
          <cell r="O38">
            <v>8484.0043729999998</v>
          </cell>
        </row>
        <row r="39">
          <cell r="A39" t="str">
            <v>09_</v>
          </cell>
          <cell r="B39" t="str">
            <v>09_236</v>
          </cell>
          <cell r="C39" t="str">
            <v>6</v>
          </cell>
          <cell r="D39" t="str">
            <v>69</v>
          </cell>
          <cell r="E39" t="str">
            <v>ELECTRICAL TESTING</v>
          </cell>
          <cell r="F39">
            <v>0</v>
          </cell>
          <cell r="G39" t="str">
            <v>LOT</v>
          </cell>
          <cell r="H39">
            <v>0</v>
          </cell>
          <cell r="I39">
            <v>32.229500000000002</v>
          </cell>
          <cell r="J39">
            <v>35.774745000000003</v>
          </cell>
          <cell r="K39">
            <v>27.49</v>
          </cell>
          <cell r="L39">
            <v>983.44774005000011</v>
          </cell>
          <cell r="M39">
            <v>0</v>
          </cell>
          <cell r="N39">
            <v>0</v>
          </cell>
          <cell r="O39">
            <v>983.44774005000011</v>
          </cell>
        </row>
        <row r="40">
          <cell r="C40" t="str">
            <v>6:ELECTRICAL Total</v>
          </cell>
          <cell r="H40">
            <v>29494.49501999998</v>
          </cell>
          <cell r="J40">
            <v>4891.0452055200176</v>
          </cell>
          <cell r="L40">
            <v>134454.83269974458</v>
          </cell>
          <cell r="M40">
            <v>0</v>
          </cell>
          <cell r="N40">
            <v>65200.251999999971</v>
          </cell>
          <cell r="O40">
            <v>199655.08469974459</v>
          </cell>
        </row>
        <row r="41">
          <cell r="A41" t="str">
            <v>09_</v>
          </cell>
          <cell r="B41" t="str">
            <v>09_236</v>
          </cell>
          <cell r="C41" t="str">
            <v>7</v>
          </cell>
          <cell r="D41" t="str">
            <v>71</v>
          </cell>
          <cell r="E41" t="str">
            <v>INSTRUMENTS</v>
          </cell>
          <cell r="F41">
            <v>205</v>
          </cell>
          <cell r="G41" t="str">
            <v>EA</v>
          </cell>
          <cell r="H41">
            <v>15036</v>
          </cell>
          <cell r="I41">
            <v>1933.0890999999976</v>
          </cell>
          <cell r="J41">
            <v>2145.7289010000022</v>
          </cell>
          <cell r="K41">
            <v>26.879999999999939</v>
          </cell>
          <cell r="L41">
            <v>57677.192858879927</v>
          </cell>
          <cell r="M41">
            <v>0</v>
          </cell>
          <cell r="N41">
            <v>227902.16</v>
          </cell>
          <cell r="O41">
            <v>285579.35285887995</v>
          </cell>
        </row>
        <row r="42">
          <cell r="A42" t="str">
            <v>09_</v>
          </cell>
          <cell r="B42" t="str">
            <v>09_236</v>
          </cell>
          <cell r="C42" t="str">
            <v>7</v>
          </cell>
          <cell r="D42" t="str">
            <v>74</v>
          </cell>
          <cell r="E42" t="str">
            <v>CONTROL PANELS AND BOARDS</v>
          </cell>
          <cell r="F42">
            <v>35</v>
          </cell>
          <cell r="G42" t="str">
            <v>EA</v>
          </cell>
          <cell r="H42">
            <v>871.99700000000007</v>
          </cell>
          <cell r="I42">
            <v>183.94140000000004</v>
          </cell>
          <cell r="J42">
            <v>204.17495399999996</v>
          </cell>
          <cell r="K42">
            <v>26.88</v>
          </cell>
          <cell r="L42">
            <v>5488.2227635199979</v>
          </cell>
          <cell r="M42">
            <v>0</v>
          </cell>
          <cell r="N42">
            <v>46263.236999999994</v>
          </cell>
          <cell r="O42">
            <v>51751.45976351999</v>
          </cell>
        </row>
        <row r="43">
          <cell r="A43" t="str">
            <v>09_</v>
          </cell>
          <cell r="B43" t="str">
            <v>09_236</v>
          </cell>
          <cell r="C43" t="str">
            <v>7</v>
          </cell>
          <cell r="D43" t="str">
            <v>76</v>
          </cell>
          <cell r="E43" t="str">
            <v>INSTRUMENT BULKS</v>
          </cell>
          <cell r="F43">
            <v>622</v>
          </cell>
          <cell r="G43" t="str">
            <v>LF</v>
          </cell>
          <cell r="H43">
            <v>1050.9979999999998</v>
          </cell>
          <cell r="I43">
            <v>646.0905999999967</v>
          </cell>
          <cell r="J43">
            <v>717.16056599999615</v>
          </cell>
          <cell r="K43">
            <v>26.880000000000077</v>
          </cell>
          <cell r="L43">
            <v>19277.276014079951</v>
          </cell>
          <cell r="M43">
            <v>0</v>
          </cell>
          <cell r="N43">
            <v>23396.152000000071</v>
          </cell>
          <cell r="O43">
            <v>42673.428014080026</v>
          </cell>
        </row>
        <row r="44">
          <cell r="A44" t="str">
            <v>09_</v>
          </cell>
          <cell r="B44" t="str">
            <v>09_236</v>
          </cell>
          <cell r="C44" t="str">
            <v>7</v>
          </cell>
          <cell r="D44" t="str">
            <v>79</v>
          </cell>
          <cell r="E44" t="str">
            <v>INSTRUMENT TESTING</v>
          </cell>
          <cell r="F44">
            <v>0</v>
          </cell>
          <cell r="G44" t="str">
            <v>LOT</v>
          </cell>
          <cell r="H44">
            <v>0</v>
          </cell>
          <cell r="I44">
            <v>362.22160000000002</v>
          </cell>
          <cell r="J44">
            <v>402.06597600000003</v>
          </cell>
          <cell r="K44">
            <v>26.88</v>
          </cell>
          <cell r="L44">
            <v>10807.533434880001</v>
          </cell>
          <cell r="M44">
            <v>0</v>
          </cell>
          <cell r="N44">
            <v>0</v>
          </cell>
          <cell r="O44">
            <v>10807.533434880001</v>
          </cell>
        </row>
        <row r="45">
          <cell r="C45" t="str">
            <v>7:CONTROL SYSTEMS Total</v>
          </cell>
          <cell r="H45">
            <v>16958.994999999999</v>
          </cell>
          <cell r="J45">
            <v>3469.1303969999981</v>
          </cell>
          <cell r="L45">
            <v>93250.225071359862</v>
          </cell>
          <cell r="M45">
            <v>0</v>
          </cell>
          <cell r="N45">
            <v>297561.54900000006</v>
          </cell>
          <cell r="O45">
            <v>390811.77407136001</v>
          </cell>
        </row>
        <row r="46">
          <cell r="A46" t="str">
            <v>09_</v>
          </cell>
          <cell r="B46" t="str">
            <v>09_236</v>
          </cell>
          <cell r="C46" t="str">
            <v>8</v>
          </cell>
          <cell r="D46" t="str">
            <v>81</v>
          </cell>
          <cell r="E46" t="str">
            <v>PAINTING</v>
          </cell>
          <cell r="F46">
            <v>2569.44</v>
          </cell>
          <cell r="G46" t="str">
            <v>SF</v>
          </cell>
          <cell r="H46">
            <v>0</v>
          </cell>
          <cell r="I46">
            <v>127.149514</v>
          </cell>
          <cell r="J46">
            <v>141.13596054000004</v>
          </cell>
          <cell r="K46">
            <v>26.31</v>
          </cell>
          <cell r="L46">
            <v>3713.2871218074001</v>
          </cell>
          <cell r="M46">
            <v>0</v>
          </cell>
          <cell r="N46">
            <v>1010.41038</v>
          </cell>
          <cell r="O46">
            <v>4723.6975018073999</v>
          </cell>
        </row>
        <row r="47">
          <cell r="A47" t="str">
            <v>09_</v>
          </cell>
          <cell r="B47" t="str">
            <v>09_236</v>
          </cell>
          <cell r="C47" t="str">
            <v>8</v>
          </cell>
          <cell r="D47" t="str">
            <v>82</v>
          </cell>
          <cell r="E47" t="str">
            <v>INSULATION</v>
          </cell>
          <cell r="F47">
            <v>0</v>
          </cell>
          <cell r="G47" t="str">
            <v>LOT</v>
          </cell>
          <cell r="H47">
            <v>25829.812200000004</v>
          </cell>
          <cell r="I47">
            <v>943.29866900000002</v>
          </cell>
          <cell r="J47">
            <v>1047.0615225899996</v>
          </cell>
          <cell r="K47">
            <v>26.53</v>
          </cell>
          <cell r="L47">
            <v>27778.542194312693</v>
          </cell>
          <cell r="M47">
            <v>0</v>
          </cell>
          <cell r="N47">
            <v>46925.793089999992</v>
          </cell>
          <cell r="O47">
            <v>74704.335284312692</v>
          </cell>
        </row>
        <row r="48">
          <cell r="C48" t="str">
            <v>8:INSULATION &amp; PAINTING Total</v>
          </cell>
          <cell r="H48">
            <v>25829.812200000004</v>
          </cell>
          <cell r="J48">
            <v>1188.1974831299997</v>
          </cell>
          <cell r="L48">
            <v>31491.829316120093</v>
          </cell>
          <cell r="M48">
            <v>0</v>
          </cell>
          <cell r="N48">
            <v>47936.203469999993</v>
          </cell>
          <cell r="O48">
            <v>79428.032786120093</v>
          </cell>
        </row>
        <row r="49">
          <cell r="A49" t="str">
            <v>09_:Plant &amp; InstrumentAi Total</v>
          </cell>
          <cell r="H49">
            <v>357203.41476670001</v>
          </cell>
          <cell r="J49">
            <v>26697.231894687149</v>
          </cell>
          <cell r="L49">
            <v>735663.43967446731</v>
          </cell>
          <cell r="M49">
            <v>71400</v>
          </cell>
          <cell r="N49">
            <v>2253135.8303740108</v>
          </cell>
          <cell r="O49">
            <v>3060199.2700484782</v>
          </cell>
        </row>
        <row r="50">
          <cell r="B50" t="str">
            <v>09_236:Plant &amp; InstrumentAi Total</v>
          </cell>
          <cell r="H50">
            <v>357203.41476670001</v>
          </cell>
          <cell r="J50">
            <v>26697.231894687149</v>
          </cell>
          <cell r="L50">
            <v>735663.43967446731</v>
          </cell>
          <cell r="M50">
            <v>71400</v>
          </cell>
          <cell r="N50">
            <v>2253135.8303740108</v>
          </cell>
          <cell r="O50">
            <v>3060199.2700484782</v>
          </cell>
        </row>
        <row r="51">
          <cell r="A51" t="str">
            <v>13A</v>
          </cell>
          <cell r="B51" t="str">
            <v>13A001</v>
          </cell>
          <cell r="C51" t="str">
            <v>0</v>
          </cell>
          <cell r="D51" t="str">
            <v>01</v>
          </cell>
          <cell r="E51" t="str">
            <v>DEMOLITION</v>
          </cell>
          <cell r="F51">
            <v>0</v>
          </cell>
          <cell r="H51">
            <v>0</v>
          </cell>
          <cell r="I51">
            <v>124.39</v>
          </cell>
          <cell r="J51">
            <v>138.07290000000003</v>
          </cell>
          <cell r="K51">
            <v>21.17</v>
          </cell>
          <cell r="L51">
            <v>2923.0032930000007</v>
          </cell>
          <cell r="M51">
            <v>0</v>
          </cell>
          <cell r="N51">
            <v>0</v>
          </cell>
          <cell r="O51">
            <v>2923.0032930000007</v>
          </cell>
        </row>
        <row r="52">
          <cell r="A52" t="str">
            <v>13A</v>
          </cell>
          <cell r="B52" t="str">
            <v>13A001</v>
          </cell>
          <cell r="C52" t="str">
            <v>0</v>
          </cell>
          <cell r="D52" t="str">
            <v>02</v>
          </cell>
          <cell r="E52" t="str">
            <v>SITE PREPARATION</v>
          </cell>
          <cell r="F52">
            <v>0</v>
          </cell>
          <cell r="G52" t="str">
            <v>SY</v>
          </cell>
          <cell r="H52">
            <v>0</v>
          </cell>
          <cell r="I52">
            <v>148.10399999999998</v>
          </cell>
          <cell r="J52">
            <v>164.39544000000001</v>
          </cell>
          <cell r="K52">
            <v>21.17</v>
          </cell>
          <cell r="L52">
            <v>3480.2514648000001</v>
          </cell>
          <cell r="M52">
            <v>0</v>
          </cell>
          <cell r="N52">
            <v>0</v>
          </cell>
          <cell r="O52">
            <v>3480.2514648000001</v>
          </cell>
        </row>
        <row r="53">
          <cell r="A53" t="str">
            <v>13A</v>
          </cell>
          <cell r="B53" t="str">
            <v>13A001</v>
          </cell>
          <cell r="C53" t="str">
            <v>0</v>
          </cell>
          <cell r="D53" t="str">
            <v>03</v>
          </cell>
          <cell r="E53" t="str">
            <v>EXCAVATION</v>
          </cell>
          <cell r="F53">
            <v>7295.5</v>
          </cell>
          <cell r="G53" t="str">
            <v>CY</v>
          </cell>
          <cell r="H53">
            <v>0</v>
          </cell>
          <cell r="I53">
            <v>238.19807499999999</v>
          </cell>
          <cell r="J53">
            <v>264.39986325000001</v>
          </cell>
          <cell r="K53">
            <v>21.17</v>
          </cell>
          <cell r="L53">
            <v>5597.3451050025005</v>
          </cell>
          <cell r="M53">
            <v>0</v>
          </cell>
          <cell r="N53">
            <v>0</v>
          </cell>
          <cell r="O53">
            <v>5597.3451050025005</v>
          </cell>
        </row>
        <row r="54">
          <cell r="A54" t="str">
            <v>13A</v>
          </cell>
          <cell r="B54" t="str">
            <v>13A001</v>
          </cell>
          <cell r="C54" t="str">
            <v>0</v>
          </cell>
          <cell r="D54" t="str">
            <v>04</v>
          </cell>
          <cell r="E54" t="str">
            <v>BACKFILL &amp; COMPACTION</v>
          </cell>
          <cell r="F54">
            <v>13150</v>
          </cell>
          <cell r="G54" t="str">
            <v>CY</v>
          </cell>
          <cell r="H54">
            <v>0</v>
          </cell>
          <cell r="I54">
            <v>194.62</v>
          </cell>
          <cell r="J54">
            <v>216.02820000000003</v>
          </cell>
          <cell r="K54">
            <v>21.17</v>
          </cell>
          <cell r="L54">
            <v>4573.3169940000007</v>
          </cell>
          <cell r="M54">
            <v>0</v>
          </cell>
          <cell r="N54">
            <v>0</v>
          </cell>
          <cell r="O54">
            <v>4573.3169940000007</v>
          </cell>
        </row>
        <row r="55">
          <cell r="A55" t="str">
            <v>13A</v>
          </cell>
          <cell r="B55" t="str">
            <v>13A001</v>
          </cell>
          <cell r="C55" t="str">
            <v>0</v>
          </cell>
          <cell r="D55" t="str">
            <v>05</v>
          </cell>
          <cell r="E55" t="str">
            <v>ROADS AND GRAVEL COVER</v>
          </cell>
          <cell r="F55">
            <v>8486.66</v>
          </cell>
          <cell r="G55" t="str">
            <v>SY</v>
          </cell>
          <cell r="H55">
            <v>0</v>
          </cell>
          <cell r="I55">
            <v>866.70952200000011</v>
          </cell>
          <cell r="J55">
            <v>962.04756942000017</v>
          </cell>
          <cell r="K55">
            <v>21.17</v>
          </cell>
          <cell r="L55">
            <v>20366.547044621402</v>
          </cell>
          <cell r="M55">
            <v>0</v>
          </cell>
          <cell r="N55">
            <v>58178.826479999996</v>
          </cell>
          <cell r="O55">
            <v>78545.373524621391</v>
          </cell>
        </row>
        <row r="56">
          <cell r="A56" t="str">
            <v>13A</v>
          </cell>
          <cell r="B56" t="str">
            <v>13A001</v>
          </cell>
          <cell r="C56" t="str">
            <v>0</v>
          </cell>
          <cell r="D56" t="str">
            <v>07</v>
          </cell>
          <cell r="E56" t="str">
            <v>SITE IMPROVEMENTS</v>
          </cell>
          <cell r="F56">
            <v>0</v>
          </cell>
          <cell r="H56">
            <v>0</v>
          </cell>
          <cell r="I56">
            <v>288.64120000000003</v>
          </cell>
          <cell r="J56">
            <v>320.39173200000005</v>
          </cell>
          <cell r="K56">
            <v>21.17</v>
          </cell>
          <cell r="L56">
            <v>6782.6929664400013</v>
          </cell>
          <cell r="M56">
            <v>0</v>
          </cell>
          <cell r="N56">
            <v>8205.232</v>
          </cell>
          <cell r="O56">
            <v>14987.924966440001</v>
          </cell>
        </row>
        <row r="57">
          <cell r="C57" t="str">
            <v>0:EARTHWORK AND CIVIL Total</v>
          </cell>
          <cell r="H57">
            <v>0</v>
          </cell>
          <cell r="J57">
            <v>2065.3357046700003</v>
          </cell>
          <cell r="L57">
            <v>43723.156867863909</v>
          </cell>
          <cell r="M57">
            <v>0</v>
          </cell>
          <cell r="N57">
            <v>66384.058479999992</v>
          </cell>
          <cell r="O57">
            <v>110107.21534786389</v>
          </cell>
        </row>
        <row r="58">
          <cell r="A58" t="str">
            <v>13A</v>
          </cell>
          <cell r="B58" t="str">
            <v>13A001</v>
          </cell>
          <cell r="C58" t="str">
            <v>3</v>
          </cell>
          <cell r="D58" t="str">
            <v>39</v>
          </cell>
          <cell r="E58" t="str">
            <v>BUILDING COMPONENTS</v>
          </cell>
          <cell r="F58">
            <v>0</v>
          </cell>
          <cell r="G58" t="str">
            <v>SF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3037500</v>
          </cell>
          <cell r="N58">
            <v>0</v>
          </cell>
          <cell r="O58">
            <v>3037500</v>
          </cell>
        </row>
        <row r="59">
          <cell r="C59" t="str">
            <v>3:ARCHITECTURAL Total</v>
          </cell>
          <cell r="H59">
            <v>0</v>
          </cell>
          <cell r="J59">
            <v>0</v>
          </cell>
          <cell r="L59">
            <v>0</v>
          </cell>
          <cell r="M59">
            <v>3037500</v>
          </cell>
          <cell r="N59">
            <v>0</v>
          </cell>
          <cell r="O59">
            <v>3037500</v>
          </cell>
        </row>
        <row r="60">
          <cell r="A60" t="str">
            <v>13A</v>
          </cell>
          <cell r="B60" t="str">
            <v>13A001</v>
          </cell>
          <cell r="C60" t="str">
            <v>6</v>
          </cell>
          <cell r="D60" t="str">
            <v>61</v>
          </cell>
          <cell r="E60" t="str">
            <v>MAJOR ELECTRICAL EQUIPMENT</v>
          </cell>
          <cell r="F60">
            <v>2</v>
          </cell>
          <cell r="G60" t="str">
            <v>EA</v>
          </cell>
          <cell r="H60">
            <v>504</v>
          </cell>
          <cell r="I60">
            <v>27.879300000000001</v>
          </cell>
          <cell r="J60">
            <v>30.946023000000004</v>
          </cell>
          <cell r="K60">
            <v>27.49</v>
          </cell>
          <cell r="L60">
            <v>850.70617227000014</v>
          </cell>
          <cell r="M60">
            <v>0</v>
          </cell>
          <cell r="N60">
            <v>2028.62</v>
          </cell>
          <cell r="O60">
            <v>2879.3261722699999</v>
          </cell>
        </row>
        <row r="61">
          <cell r="A61" t="str">
            <v>13A</v>
          </cell>
          <cell r="B61" t="str">
            <v>13A001</v>
          </cell>
          <cell r="C61" t="str">
            <v>6</v>
          </cell>
          <cell r="D61" t="str">
            <v>63</v>
          </cell>
          <cell r="E61" t="str">
            <v>WIRE &amp; CABLE</v>
          </cell>
          <cell r="F61">
            <v>230</v>
          </cell>
          <cell r="G61" t="str">
            <v>LF</v>
          </cell>
          <cell r="H61">
            <v>166.94300000000001</v>
          </cell>
          <cell r="I61">
            <v>13.096500000000001</v>
          </cell>
          <cell r="J61">
            <v>14.537115000000004</v>
          </cell>
          <cell r="K61">
            <v>27.49</v>
          </cell>
          <cell r="L61">
            <v>399.62529135000005</v>
          </cell>
          <cell r="M61">
            <v>0</v>
          </cell>
          <cell r="N61">
            <v>576.83199999999999</v>
          </cell>
          <cell r="O61">
            <v>976.45729135000011</v>
          </cell>
        </row>
        <row r="62">
          <cell r="A62" t="str">
            <v>13A</v>
          </cell>
          <cell r="B62" t="str">
            <v>13A001</v>
          </cell>
          <cell r="C62" t="str">
            <v>6</v>
          </cell>
          <cell r="D62" t="str">
            <v>64</v>
          </cell>
          <cell r="E62" t="str">
            <v>LIGHTING FIXTURES &amp; ACCESSORIES</v>
          </cell>
          <cell r="F62">
            <v>3</v>
          </cell>
          <cell r="G62" t="str">
            <v>EA</v>
          </cell>
          <cell r="H62">
            <v>1512.001</v>
          </cell>
          <cell r="I62">
            <v>40.15</v>
          </cell>
          <cell r="J62">
            <v>44.566500000000005</v>
          </cell>
          <cell r="K62">
            <v>27.49</v>
          </cell>
          <cell r="L62">
            <v>1225.1330849999999</v>
          </cell>
          <cell r="M62">
            <v>0</v>
          </cell>
          <cell r="N62">
            <v>4579.7919999999995</v>
          </cell>
          <cell r="O62">
            <v>5804.9250849999989</v>
          </cell>
        </row>
        <row r="63">
          <cell r="A63" t="str">
            <v>13A</v>
          </cell>
          <cell r="B63" t="str">
            <v>13A001</v>
          </cell>
          <cell r="C63" t="str">
            <v>6</v>
          </cell>
          <cell r="D63" t="str">
            <v>65</v>
          </cell>
          <cell r="E63" t="str">
            <v>GROUNDING AND CATHODIC PROT</v>
          </cell>
          <cell r="F63">
            <v>400</v>
          </cell>
          <cell r="G63" t="str">
            <v>LF</v>
          </cell>
          <cell r="H63">
            <v>617.99800000000005</v>
          </cell>
          <cell r="I63">
            <v>32.009399999999999</v>
          </cell>
          <cell r="J63">
            <v>35.530434000000007</v>
          </cell>
          <cell r="K63">
            <v>27.49</v>
          </cell>
          <cell r="L63">
            <v>976.73163066000018</v>
          </cell>
          <cell r="M63">
            <v>0</v>
          </cell>
          <cell r="N63">
            <v>1091.5999999999999</v>
          </cell>
          <cell r="O63">
            <v>2068.33163066</v>
          </cell>
        </row>
        <row r="64">
          <cell r="A64" t="str">
            <v>13A</v>
          </cell>
          <cell r="B64" t="str">
            <v>13A001</v>
          </cell>
          <cell r="C64" t="str">
            <v>6</v>
          </cell>
          <cell r="D64" t="str">
            <v>69</v>
          </cell>
          <cell r="E64" t="str">
            <v>ELECTRICAL TESTING</v>
          </cell>
          <cell r="F64">
            <v>0</v>
          </cell>
          <cell r="G64" t="str">
            <v>LOT</v>
          </cell>
          <cell r="H64">
            <v>0</v>
          </cell>
          <cell r="I64">
            <v>13.089399999999999</v>
          </cell>
          <cell r="J64">
            <v>14.529234000000001</v>
          </cell>
          <cell r="K64">
            <v>27.49</v>
          </cell>
          <cell r="L64">
            <v>399.40864266</v>
          </cell>
          <cell r="M64">
            <v>0</v>
          </cell>
          <cell r="N64">
            <v>0</v>
          </cell>
          <cell r="O64">
            <v>399.40864266</v>
          </cell>
        </row>
        <row r="65">
          <cell r="C65" t="str">
            <v>6:ELECTRICAL Total</v>
          </cell>
          <cell r="H65">
            <v>2800.942</v>
          </cell>
          <cell r="J65">
            <v>140.10930600000003</v>
          </cell>
          <cell r="L65">
            <v>3851.6048219400004</v>
          </cell>
          <cell r="M65">
            <v>0</v>
          </cell>
          <cell r="N65">
            <v>8276.8439999999991</v>
          </cell>
          <cell r="O65">
            <v>12128.448821940001</v>
          </cell>
        </row>
        <row r="66">
          <cell r="A66" t="str">
            <v>13A:Administration Bldg Total</v>
          </cell>
          <cell r="H66">
            <v>2800.942</v>
          </cell>
          <cell r="J66">
            <v>2205.4450106700001</v>
          </cell>
          <cell r="L66">
            <v>47574.761689803905</v>
          </cell>
          <cell r="M66">
            <v>3037500</v>
          </cell>
          <cell r="N66">
            <v>74660.90247999999</v>
          </cell>
          <cell r="O66">
            <v>3159735.6641698037</v>
          </cell>
        </row>
        <row r="67">
          <cell r="B67" t="str">
            <v>13A001:Administration Building Total</v>
          </cell>
          <cell r="H67">
            <v>2800.942</v>
          </cell>
          <cell r="J67">
            <v>2205.4450106700001</v>
          </cell>
          <cell r="L67">
            <v>47574.761689803905</v>
          </cell>
          <cell r="M67">
            <v>3037500</v>
          </cell>
          <cell r="N67">
            <v>74660.90247999999</v>
          </cell>
          <cell r="O67">
            <v>3159735.6641698037</v>
          </cell>
        </row>
        <row r="68">
          <cell r="A68" t="str">
            <v>13B</v>
          </cell>
          <cell r="B68" t="str">
            <v>13B001</v>
          </cell>
          <cell r="C68" t="str">
            <v>0</v>
          </cell>
          <cell r="D68" t="str">
            <v>05</v>
          </cell>
          <cell r="E68" t="str">
            <v>ROADS AND GRAVEL COVER</v>
          </cell>
          <cell r="F68">
            <v>9262.2199999999993</v>
          </cell>
          <cell r="G68" t="str">
            <v>SY</v>
          </cell>
          <cell r="H68">
            <v>0</v>
          </cell>
          <cell r="I68">
            <v>941.26397599999996</v>
          </cell>
          <cell r="J68">
            <v>1044.80301336</v>
          </cell>
          <cell r="K68">
            <v>21.17</v>
          </cell>
          <cell r="L68">
            <v>22118.479792831204</v>
          </cell>
          <cell r="M68">
            <v>0</v>
          </cell>
          <cell r="N68">
            <v>63586.163619999999</v>
          </cell>
          <cell r="O68">
            <v>85704.64341283121</v>
          </cell>
        </row>
        <row r="69">
          <cell r="A69" t="str">
            <v>13B</v>
          </cell>
          <cell r="B69" t="str">
            <v>13B001</v>
          </cell>
          <cell r="C69" t="str">
            <v>0</v>
          </cell>
          <cell r="D69" t="str">
            <v>08</v>
          </cell>
          <cell r="E69" t="str">
            <v>PILINGS</v>
          </cell>
          <cell r="F69">
            <v>35</v>
          </cell>
          <cell r="G69" t="str">
            <v>EA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75473.996544149995</v>
          </cell>
          <cell r="N69">
            <v>0</v>
          </cell>
          <cell r="O69">
            <v>75473.996544149995</v>
          </cell>
        </row>
        <row r="70">
          <cell r="C70" t="str">
            <v>0:EARTHWORK AND CIVIL Total</v>
          </cell>
          <cell r="H70">
            <v>0</v>
          </cell>
          <cell r="J70">
            <v>1044.80301336</v>
          </cell>
          <cell r="L70">
            <v>22118.479792831204</v>
          </cell>
          <cell r="M70">
            <v>75473.996544149995</v>
          </cell>
          <cell r="N70">
            <v>63586.163619999999</v>
          </cell>
          <cell r="O70">
            <v>161178.63995698121</v>
          </cell>
        </row>
        <row r="71">
          <cell r="A71" t="str">
            <v>13B</v>
          </cell>
          <cell r="B71" t="str">
            <v>13B001</v>
          </cell>
          <cell r="C71" t="str">
            <v>3</v>
          </cell>
          <cell r="D71" t="str">
            <v>39</v>
          </cell>
          <cell r="E71" t="str">
            <v>BUILDING COMPONENTS</v>
          </cell>
          <cell r="F71">
            <v>0</v>
          </cell>
          <cell r="G71" t="str">
            <v>SF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1331991</v>
          </cell>
          <cell r="N71">
            <v>0</v>
          </cell>
          <cell r="O71">
            <v>1331991</v>
          </cell>
        </row>
        <row r="72">
          <cell r="C72" t="str">
            <v>3:ARCHITECTURAL Total</v>
          </cell>
          <cell r="H72">
            <v>0</v>
          </cell>
          <cell r="J72">
            <v>0</v>
          </cell>
          <cell r="L72">
            <v>0</v>
          </cell>
          <cell r="M72">
            <v>1331991</v>
          </cell>
          <cell r="N72">
            <v>0</v>
          </cell>
          <cell r="O72">
            <v>1331991</v>
          </cell>
        </row>
        <row r="73">
          <cell r="A73" t="str">
            <v>13B</v>
          </cell>
          <cell r="B73" t="str">
            <v>13B001</v>
          </cell>
          <cell r="C73" t="str">
            <v>6</v>
          </cell>
          <cell r="D73" t="str">
            <v>61</v>
          </cell>
          <cell r="E73" t="str">
            <v>MAJOR ELECTRICAL EQUIPMENT</v>
          </cell>
          <cell r="F73">
            <v>2</v>
          </cell>
          <cell r="G73" t="str">
            <v>EA</v>
          </cell>
          <cell r="H73">
            <v>504</v>
          </cell>
          <cell r="I73">
            <v>27.879300000000001</v>
          </cell>
          <cell r="J73">
            <v>30.946023000000004</v>
          </cell>
          <cell r="K73">
            <v>27.49</v>
          </cell>
          <cell r="L73">
            <v>850.70617227000014</v>
          </cell>
          <cell r="M73">
            <v>0</v>
          </cell>
          <cell r="N73">
            <v>2028.62</v>
          </cell>
          <cell r="O73">
            <v>2879.3261722699999</v>
          </cell>
        </row>
        <row r="74">
          <cell r="A74" t="str">
            <v>13B</v>
          </cell>
          <cell r="B74" t="str">
            <v>13B001</v>
          </cell>
          <cell r="C74" t="str">
            <v>6</v>
          </cell>
          <cell r="D74" t="str">
            <v>63</v>
          </cell>
          <cell r="E74" t="str">
            <v>WIRE &amp; CABLE</v>
          </cell>
          <cell r="F74">
            <v>230</v>
          </cell>
          <cell r="G74" t="str">
            <v>LF</v>
          </cell>
          <cell r="H74">
            <v>166.94300000000001</v>
          </cell>
          <cell r="I74">
            <v>13.096500000000001</v>
          </cell>
          <cell r="J74">
            <v>14.537115</v>
          </cell>
          <cell r="K74">
            <v>27.49</v>
          </cell>
          <cell r="L74">
            <v>399.62529135</v>
          </cell>
          <cell r="M74">
            <v>0</v>
          </cell>
          <cell r="N74">
            <v>576.83199999999999</v>
          </cell>
          <cell r="O74">
            <v>976.45729134999999</v>
          </cell>
        </row>
        <row r="75">
          <cell r="A75" t="str">
            <v>13B</v>
          </cell>
          <cell r="B75" t="str">
            <v>13B001</v>
          </cell>
          <cell r="C75" t="str">
            <v>6</v>
          </cell>
          <cell r="D75" t="str">
            <v>64</v>
          </cell>
          <cell r="E75" t="str">
            <v>LIGHTING FIXTURES &amp; ACCESSORIES</v>
          </cell>
          <cell r="F75">
            <v>3</v>
          </cell>
          <cell r="G75" t="str">
            <v>EA</v>
          </cell>
          <cell r="H75">
            <v>1512.001</v>
          </cell>
          <cell r="I75">
            <v>40.15</v>
          </cell>
          <cell r="J75">
            <v>44.566500000000005</v>
          </cell>
          <cell r="K75">
            <v>27.49</v>
          </cell>
          <cell r="L75">
            <v>1225.1330849999999</v>
          </cell>
          <cell r="M75">
            <v>0</v>
          </cell>
          <cell r="N75">
            <v>4579.7919999999995</v>
          </cell>
          <cell r="O75">
            <v>5804.9250849999989</v>
          </cell>
        </row>
        <row r="76">
          <cell r="A76" t="str">
            <v>13B</v>
          </cell>
          <cell r="B76" t="str">
            <v>13B001</v>
          </cell>
          <cell r="C76" t="str">
            <v>6</v>
          </cell>
          <cell r="D76" t="str">
            <v>65</v>
          </cell>
          <cell r="E76" t="str">
            <v>GROUNDING AND CATHODIC PROT</v>
          </cell>
          <cell r="F76">
            <v>400</v>
          </cell>
          <cell r="G76" t="str">
            <v>LF</v>
          </cell>
          <cell r="H76">
            <v>617.99800000000005</v>
          </cell>
          <cell r="I76">
            <v>32.009399999999999</v>
          </cell>
          <cell r="J76">
            <v>35.530434000000007</v>
          </cell>
          <cell r="K76">
            <v>27.49</v>
          </cell>
          <cell r="L76">
            <v>976.73163066000018</v>
          </cell>
          <cell r="M76">
            <v>0</v>
          </cell>
          <cell r="N76">
            <v>1091.5999999999999</v>
          </cell>
          <cell r="O76">
            <v>2068.33163066</v>
          </cell>
        </row>
        <row r="77">
          <cell r="A77" t="str">
            <v>13B</v>
          </cell>
          <cell r="B77" t="str">
            <v>13B001</v>
          </cell>
          <cell r="C77" t="str">
            <v>6</v>
          </cell>
          <cell r="D77" t="str">
            <v>69</v>
          </cell>
          <cell r="E77" t="str">
            <v>ELECTRICAL TESTING</v>
          </cell>
          <cell r="F77">
            <v>0</v>
          </cell>
          <cell r="G77" t="str">
            <v>LOT</v>
          </cell>
          <cell r="H77">
            <v>0</v>
          </cell>
          <cell r="I77">
            <v>13.089399999999999</v>
          </cell>
          <cell r="J77">
            <v>14.529234000000001</v>
          </cell>
          <cell r="K77">
            <v>27.49</v>
          </cell>
          <cell r="L77">
            <v>399.40864266</v>
          </cell>
          <cell r="M77">
            <v>0</v>
          </cell>
          <cell r="N77">
            <v>0</v>
          </cell>
          <cell r="O77">
            <v>399.40864266</v>
          </cell>
        </row>
        <row r="78">
          <cell r="C78" t="str">
            <v>6:ELECTRICAL Total</v>
          </cell>
          <cell r="H78">
            <v>2800.942</v>
          </cell>
          <cell r="J78">
            <v>140.10930600000003</v>
          </cell>
          <cell r="L78">
            <v>3851.6048219400004</v>
          </cell>
          <cell r="M78">
            <v>0</v>
          </cell>
          <cell r="N78">
            <v>8276.8439999999991</v>
          </cell>
          <cell r="O78">
            <v>12128.448821940001</v>
          </cell>
        </row>
        <row r="79">
          <cell r="A79" t="str">
            <v>13B:North Zone Shop Total</v>
          </cell>
          <cell r="H79">
            <v>2800.942</v>
          </cell>
          <cell r="J79">
            <v>1184.9123193600001</v>
          </cell>
          <cell r="L79">
            <v>25970.084614771207</v>
          </cell>
          <cell r="M79">
            <v>1407464.9965441499</v>
          </cell>
          <cell r="N79">
            <v>71863.007620000004</v>
          </cell>
          <cell r="O79">
            <v>1505298.0887789212</v>
          </cell>
        </row>
        <row r="80">
          <cell r="B80" t="str">
            <v>13B001:North Zone Shop Total</v>
          </cell>
          <cell r="H80">
            <v>2800.942</v>
          </cell>
          <cell r="J80">
            <v>1184.9123193600001</v>
          </cell>
          <cell r="L80">
            <v>25970.084614771207</v>
          </cell>
          <cell r="M80">
            <v>1407464.9965441499</v>
          </cell>
          <cell r="N80">
            <v>71863.007620000004</v>
          </cell>
          <cell r="O80">
            <v>1505298.0887789212</v>
          </cell>
        </row>
        <row r="81">
          <cell r="A81" t="str">
            <v>13C</v>
          </cell>
          <cell r="B81" t="str">
            <v>13C001</v>
          </cell>
          <cell r="C81" t="str">
            <v>0</v>
          </cell>
          <cell r="D81" t="str">
            <v>02</v>
          </cell>
          <cell r="E81" t="str">
            <v>SITE PREPARATION</v>
          </cell>
          <cell r="F81">
            <v>0</v>
          </cell>
          <cell r="G81" t="str">
            <v>SY</v>
          </cell>
          <cell r="H81">
            <v>0</v>
          </cell>
          <cell r="I81">
            <v>131.40600000000001</v>
          </cell>
          <cell r="J81">
            <v>145.86066000000002</v>
          </cell>
          <cell r="K81">
            <v>21.17</v>
          </cell>
          <cell r="L81">
            <v>3087.8701722000005</v>
          </cell>
          <cell r="M81">
            <v>0</v>
          </cell>
          <cell r="N81">
            <v>0</v>
          </cell>
          <cell r="O81">
            <v>3087.8701722000005</v>
          </cell>
        </row>
        <row r="82">
          <cell r="A82" t="str">
            <v>13C</v>
          </cell>
          <cell r="B82" t="str">
            <v>13C001</v>
          </cell>
          <cell r="C82" t="str">
            <v>0</v>
          </cell>
          <cell r="D82" t="str">
            <v>03</v>
          </cell>
          <cell r="E82" t="str">
            <v>EXCAVATION</v>
          </cell>
          <cell r="F82">
            <v>6704.2</v>
          </cell>
          <cell r="G82" t="str">
            <v>CY</v>
          </cell>
          <cell r="H82">
            <v>0</v>
          </cell>
          <cell r="I82">
            <v>233.88376</v>
          </cell>
          <cell r="J82">
            <v>259.61097360000002</v>
          </cell>
          <cell r="K82">
            <v>21.17</v>
          </cell>
          <cell r="L82">
            <v>5495.9643111120013</v>
          </cell>
          <cell r="M82">
            <v>0</v>
          </cell>
          <cell r="N82">
            <v>0</v>
          </cell>
          <cell r="O82">
            <v>5495.9643111120013</v>
          </cell>
        </row>
        <row r="83">
          <cell r="A83" t="str">
            <v>13C</v>
          </cell>
          <cell r="B83" t="str">
            <v>13C001</v>
          </cell>
          <cell r="C83" t="str">
            <v>0</v>
          </cell>
          <cell r="D83" t="str">
            <v>04</v>
          </cell>
          <cell r="E83" t="str">
            <v>BACKFILL &amp; COMPACTION</v>
          </cell>
          <cell r="F83">
            <v>14620</v>
          </cell>
          <cell r="G83" t="str">
            <v>CY</v>
          </cell>
          <cell r="H83">
            <v>0</v>
          </cell>
          <cell r="I83">
            <v>220.55020000000002</v>
          </cell>
          <cell r="J83">
            <v>244.81072200000003</v>
          </cell>
          <cell r="K83">
            <v>21.17</v>
          </cell>
          <cell r="L83">
            <v>5182.6429847400013</v>
          </cell>
          <cell r="M83">
            <v>0</v>
          </cell>
          <cell r="N83">
            <v>1669.2</v>
          </cell>
          <cell r="O83">
            <v>6851.8429847400012</v>
          </cell>
        </row>
        <row r="84">
          <cell r="A84" t="str">
            <v>13C</v>
          </cell>
          <cell r="B84" t="str">
            <v>13C001</v>
          </cell>
          <cell r="C84" t="str">
            <v>0</v>
          </cell>
          <cell r="D84" t="str">
            <v>05</v>
          </cell>
          <cell r="E84" t="str">
            <v>ROADS AND GRAVEL COVER</v>
          </cell>
          <cell r="F84">
            <v>4824</v>
          </cell>
          <cell r="G84" t="str">
            <v>SY</v>
          </cell>
          <cell r="H84">
            <v>0</v>
          </cell>
          <cell r="I84">
            <v>959.89039999999977</v>
          </cell>
          <cell r="J84">
            <v>1065.4783439999999</v>
          </cell>
          <cell r="K84">
            <v>21.17</v>
          </cell>
          <cell r="L84">
            <v>22556.17654248</v>
          </cell>
          <cell r="M84">
            <v>0</v>
          </cell>
          <cell r="N84">
            <v>54713.80799999999</v>
          </cell>
          <cell r="O84">
            <v>77269.984542479986</v>
          </cell>
        </row>
        <row r="85">
          <cell r="A85" t="str">
            <v>13C</v>
          </cell>
          <cell r="B85" t="str">
            <v>13C001</v>
          </cell>
          <cell r="C85" t="str">
            <v>0</v>
          </cell>
          <cell r="D85" t="str">
            <v>08</v>
          </cell>
          <cell r="E85" t="str">
            <v>PILINGS</v>
          </cell>
          <cell r="F85">
            <v>35</v>
          </cell>
          <cell r="G85" t="str">
            <v>EA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75473.996544149995</v>
          </cell>
          <cell r="N85">
            <v>0</v>
          </cell>
          <cell r="O85">
            <v>75473.996544149995</v>
          </cell>
        </row>
        <row r="86">
          <cell r="C86" t="str">
            <v>0:EARTHWORK AND CIVIL Total</v>
          </cell>
          <cell r="H86">
            <v>0</v>
          </cell>
          <cell r="J86">
            <v>1715.7606996</v>
          </cell>
          <cell r="L86">
            <v>36322.654010532002</v>
          </cell>
          <cell r="M86">
            <v>75473.996544149995</v>
          </cell>
          <cell r="N86">
            <v>56383.007999999987</v>
          </cell>
          <cell r="O86">
            <v>168179.65855468198</v>
          </cell>
        </row>
        <row r="87">
          <cell r="A87" t="str">
            <v>13C</v>
          </cell>
          <cell r="B87" t="str">
            <v>13C001</v>
          </cell>
          <cell r="C87" t="str">
            <v>3</v>
          </cell>
          <cell r="D87" t="str">
            <v>39</v>
          </cell>
          <cell r="E87" t="str">
            <v>BUILDING COMPONENTS</v>
          </cell>
          <cell r="F87">
            <v>0</v>
          </cell>
          <cell r="G87" t="str">
            <v>SF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1331991</v>
          </cell>
          <cell r="N87">
            <v>0</v>
          </cell>
          <cell r="O87">
            <v>1331991</v>
          </cell>
        </row>
        <row r="88">
          <cell r="C88" t="str">
            <v>3:ARCHITECTURAL Total</v>
          </cell>
          <cell r="H88">
            <v>0</v>
          </cell>
          <cell r="J88">
            <v>0</v>
          </cell>
          <cell r="L88">
            <v>0</v>
          </cell>
          <cell r="M88">
            <v>1331991</v>
          </cell>
          <cell r="N88">
            <v>0</v>
          </cell>
          <cell r="O88">
            <v>1331991</v>
          </cell>
        </row>
        <row r="89">
          <cell r="A89" t="str">
            <v>13C</v>
          </cell>
          <cell r="B89" t="str">
            <v>13C001</v>
          </cell>
          <cell r="C89" t="str">
            <v>6</v>
          </cell>
          <cell r="D89" t="str">
            <v>61</v>
          </cell>
          <cell r="E89" t="str">
            <v>MAJOR ELECTRICAL EQUIPMENT</v>
          </cell>
          <cell r="F89">
            <v>2</v>
          </cell>
          <cell r="G89" t="str">
            <v>EA</v>
          </cell>
          <cell r="H89">
            <v>504</v>
          </cell>
          <cell r="I89">
            <v>27.879300000000001</v>
          </cell>
          <cell r="J89">
            <v>30.946023000000004</v>
          </cell>
          <cell r="K89">
            <v>27.49</v>
          </cell>
          <cell r="L89">
            <v>850.70617227000014</v>
          </cell>
          <cell r="M89">
            <v>0</v>
          </cell>
          <cell r="N89">
            <v>2028.62</v>
          </cell>
          <cell r="O89">
            <v>2879.3261722699999</v>
          </cell>
        </row>
        <row r="90">
          <cell r="A90" t="str">
            <v>13C</v>
          </cell>
          <cell r="B90" t="str">
            <v>13C001</v>
          </cell>
          <cell r="C90" t="str">
            <v>6</v>
          </cell>
          <cell r="D90" t="str">
            <v>63</v>
          </cell>
          <cell r="E90" t="str">
            <v>WIRE &amp; CABLE</v>
          </cell>
          <cell r="F90">
            <v>230</v>
          </cell>
          <cell r="G90" t="str">
            <v>LF</v>
          </cell>
          <cell r="H90">
            <v>166.94300000000001</v>
          </cell>
          <cell r="I90">
            <v>13.096500000000001</v>
          </cell>
          <cell r="J90">
            <v>14.537115000000004</v>
          </cell>
          <cell r="K90">
            <v>27.49</v>
          </cell>
          <cell r="L90">
            <v>399.62529135000005</v>
          </cell>
          <cell r="M90">
            <v>0</v>
          </cell>
          <cell r="N90">
            <v>576.83199999999999</v>
          </cell>
          <cell r="O90">
            <v>976.45729135000011</v>
          </cell>
        </row>
        <row r="91">
          <cell r="A91" t="str">
            <v>13C</v>
          </cell>
          <cell r="B91" t="str">
            <v>13C001</v>
          </cell>
          <cell r="C91" t="str">
            <v>6</v>
          </cell>
          <cell r="D91" t="str">
            <v>64</v>
          </cell>
          <cell r="E91" t="str">
            <v>LIGHTING FIXTURES &amp; ACCESSORIES</v>
          </cell>
          <cell r="F91">
            <v>3</v>
          </cell>
          <cell r="G91" t="str">
            <v>EA</v>
          </cell>
          <cell r="H91">
            <v>1512.001</v>
          </cell>
          <cell r="I91">
            <v>40.15</v>
          </cell>
          <cell r="J91">
            <v>44.566500000000005</v>
          </cell>
          <cell r="K91">
            <v>27.49</v>
          </cell>
          <cell r="L91">
            <v>1225.1330849999999</v>
          </cell>
          <cell r="M91">
            <v>0</v>
          </cell>
          <cell r="N91">
            <v>4579.7919999999995</v>
          </cell>
          <cell r="O91">
            <v>5804.9250849999989</v>
          </cell>
        </row>
        <row r="92">
          <cell r="A92" t="str">
            <v>13C</v>
          </cell>
          <cell r="B92" t="str">
            <v>13C001</v>
          </cell>
          <cell r="C92" t="str">
            <v>6</v>
          </cell>
          <cell r="D92" t="str">
            <v>65</v>
          </cell>
          <cell r="E92" t="str">
            <v>GROUNDING AND CATHODIC PROT</v>
          </cell>
          <cell r="F92">
            <v>400</v>
          </cell>
          <cell r="G92" t="str">
            <v>LF</v>
          </cell>
          <cell r="H92">
            <v>617.99800000000005</v>
          </cell>
          <cell r="I92">
            <v>32.009399999999999</v>
          </cell>
          <cell r="J92">
            <v>35.530434000000007</v>
          </cell>
          <cell r="K92">
            <v>27.49</v>
          </cell>
          <cell r="L92">
            <v>976.73163066000018</v>
          </cell>
          <cell r="M92">
            <v>0</v>
          </cell>
          <cell r="N92">
            <v>1091.5999999999999</v>
          </cell>
          <cell r="O92">
            <v>2068.33163066</v>
          </cell>
        </row>
        <row r="93">
          <cell r="A93" t="str">
            <v>13C</v>
          </cell>
          <cell r="B93" t="str">
            <v>13C001</v>
          </cell>
          <cell r="C93" t="str">
            <v>6</v>
          </cell>
          <cell r="D93" t="str">
            <v>69</v>
          </cell>
          <cell r="E93" t="str">
            <v>ELECTRICAL TESTING</v>
          </cell>
          <cell r="F93">
            <v>0</v>
          </cell>
          <cell r="G93" t="str">
            <v>LOT</v>
          </cell>
          <cell r="H93">
            <v>0</v>
          </cell>
          <cell r="I93">
            <v>13.089399999999999</v>
          </cell>
          <cell r="J93">
            <v>14.529234000000001</v>
          </cell>
          <cell r="K93">
            <v>27.49</v>
          </cell>
          <cell r="L93">
            <v>399.40864266</v>
          </cell>
          <cell r="M93">
            <v>0</v>
          </cell>
          <cell r="N93">
            <v>0</v>
          </cell>
          <cell r="O93">
            <v>399.40864266</v>
          </cell>
        </row>
        <row r="94">
          <cell r="C94" t="str">
            <v>6:ELECTRICAL Total</v>
          </cell>
          <cell r="H94">
            <v>2800.942</v>
          </cell>
          <cell r="J94">
            <v>140.10930600000003</v>
          </cell>
          <cell r="L94">
            <v>3851.6048219400004</v>
          </cell>
          <cell r="M94">
            <v>0</v>
          </cell>
          <cell r="N94">
            <v>8276.8439999999991</v>
          </cell>
          <cell r="O94">
            <v>12128.448821940001</v>
          </cell>
        </row>
        <row r="95">
          <cell r="A95" t="str">
            <v>13C:South Zone Shop Total</v>
          </cell>
          <cell r="H95">
            <v>2800.942</v>
          </cell>
          <cell r="J95">
            <v>1855.8700056</v>
          </cell>
          <cell r="L95">
            <v>40174.258832471998</v>
          </cell>
          <cell r="M95">
            <v>1407464.9965441499</v>
          </cell>
          <cell r="N95">
            <v>64659.851999999992</v>
          </cell>
          <cell r="O95">
            <v>1512299.107376622</v>
          </cell>
        </row>
        <row r="96">
          <cell r="B96" t="str">
            <v>13C001:South Zone Shop Total</v>
          </cell>
          <cell r="H96">
            <v>2800.942</v>
          </cell>
          <cell r="J96">
            <v>1855.8700056</v>
          </cell>
          <cell r="L96">
            <v>40174.258832471998</v>
          </cell>
          <cell r="M96">
            <v>1407464.9965441499</v>
          </cell>
          <cell r="N96">
            <v>64659.851999999992</v>
          </cell>
          <cell r="O96">
            <v>1512299.107376622</v>
          </cell>
        </row>
        <row r="97">
          <cell r="A97" t="str">
            <v>15_</v>
          </cell>
          <cell r="B97" t="str">
            <v>15_002</v>
          </cell>
          <cell r="C97" t="str">
            <v>0</v>
          </cell>
          <cell r="D97" t="str">
            <v>03</v>
          </cell>
          <cell r="E97" t="str">
            <v>EXCAVATION</v>
          </cell>
          <cell r="F97">
            <v>34.64</v>
          </cell>
          <cell r="G97" t="str">
            <v>CY</v>
          </cell>
          <cell r="H97">
            <v>0</v>
          </cell>
          <cell r="I97">
            <v>6.9807549999999994</v>
          </cell>
          <cell r="J97">
            <v>7.7486380500000003</v>
          </cell>
          <cell r="K97">
            <v>21.17</v>
          </cell>
          <cell r="L97">
            <v>164.03866751850003</v>
          </cell>
          <cell r="M97">
            <v>0</v>
          </cell>
          <cell r="N97">
            <v>0</v>
          </cell>
          <cell r="O97">
            <v>164.03866751850003</v>
          </cell>
        </row>
        <row r="98">
          <cell r="A98" t="str">
            <v>15_</v>
          </cell>
          <cell r="B98" t="str">
            <v>15_002</v>
          </cell>
          <cell r="C98" t="str">
            <v>0</v>
          </cell>
          <cell r="D98" t="str">
            <v>04</v>
          </cell>
          <cell r="E98" t="str">
            <v>BACKFILL &amp; COMPACTION</v>
          </cell>
          <cell r="F98">
            <v>31.76</v>
          </cell>
          <cell r="G98" t="str">
            <v>CY</v>
          </cell>
          <cell r="H98">
            <v>0</v>
          </cell>
          <cell r="I98">
            <v>5.3809079999999998</v>
          </cell>
          <cell r="J98">
            <v>5.9728078799999995</v>
          </cell>
          <cell r="K98">
            <v>21.17</v>
          </cell>
          <cell r="L98">
            <v>126.44434281960002</v>
          </cell>
          <cell r="M98">
            <v>0</v>
          </cell>
          <cell r="N98">
            <v>282.91399999999999</v>
          </cell>
          <cell r="O98">
            <v>409.35834281960001</v>
          </cell>
        </row>
        <row r="99">
          <cell r="C99" t="str">
            <v>0:EARTHWORK AND CIVIL Total</v>
          </cell>
          <cell r="H99">
            <v>0</v>
          </cell>
          <cell r="J99">
            <v>13.72144593</v>
          </cell>
          <cell r="L99">
            <v>290.48301033810003</v>
          </cell>
          <cell r="M99">
            <v>0</v>
          </cell>
          <cell r="N99">
            <v>282.91399999999999</v>
          </cell>
          <cell r="O99">
            <v>573.39701033810002</v>
          </cell>
        </row>
        <row r="100">
          <cell r="A100" t="str">
            <v>15_</v>
          </cell>
          <cell r="B100" t="str">
            <v>15_002</v>
          </cell>
          <cell r="C100" t="str">
            <v>1</v>
          </cell>
          <cell r="D100" t="str">
            <v>11</v>
          </cell>
          <cell r="E100" t="str">
            <v>FORMWORK</v>
          </cell>
          <cell r="F100">
            <v>0</v>
          </cell>
          <cell r="G100" t="str">
            <v>SF</v>
          </cell>
          <cell r="H100">
            <v>0</v>
          </cell>
          <cell r="I100">
            <v>34.906684000000006</v>
          </cell>
          <cell r="J100">
            <v>38.746419240000002</v>
          </cell>
          <cell r="K100">
            <v>26.44</v>
          </cell>
          <cell r="L100">
            <v>1024.4553247056003</v>
          </cell>
          <cell r="M100">
            <v>0</v>
          </cell>
          <cell r="N100">
            <v>103.88843999999999</v>
          </cell>
          <cell r="O100">
            <v>1128.3437647056003</v>
          </cell>
        </row>
        <row r="101">
          <cell r="A101" t="str">
            <v>15_</v>
          </cell>
          <cell r="B101" t="str">
            <v>15_002</v>
          </cell>
          <cell r="C101" t="str">
            <v>1</v>
          </cell>
          <cell r="D101" t="str">
            <v>12</v>
          </cell>
          <cell r="E101" t="str">
            <v>REINFORCING &amp; EMBEDS</v>
          </cell>
          <cell r="F101">
            <v>0.71</v>
          </cell>
          <cell r="G101" t="str">
            <v>TON</v>
          </cell>
          <cell r="H101">
            <v>1417.99999</v>
          </cell>
          <cell r="I101">
            <v>17.868572000000004</v>
          </cell>
          <cell r="J101">
            <v>19.834114920000005</v>
          </cell>
          <cell r="K101">
            <v>26.44</v>
          </cell>
          <cell r="L101">
            <v>524.41399848480012</v>
          </cell>
          <cell r="M101">
            <v>0</v>
          </cell>
          <cell r="N101">
            <v>540.97008000000005</v>
          </cell>
          <cell r="O101">
            <v>1065.3840784848003</v>
          </cell>
        </row>
        <row r="102">
          <cell r="A102" t="str">
            <v>15_</v>
          </cell>
          <cell r="B102" t="str">
            <v>15_002</v>
          </cell>
          <cell r="C102" t="str">
            <v>1</v>
          </cell>
          <cell r="D102" t="str">
            <v>13</v>
          </cell>
          <cell r="E102" t="str">
            <v>CONCRETE PLACEMENT AND FINISH</v>
          </cell>
          <cell r="F102">
            <v>22.19</v>
          </cell>
          <cell r="G102" t="str">
            <v>CY</v>
          </cell>
          <cell r="H102">
            <v>0</v>
          </cell>
          <cell r="I102">
            <v>36.862178999999998</v>
          </cell>
          <cell r="J102">
            <v>40.917018690000006</v>
          </cell>
          <cell r="K102">
            <v>26.44</v>
          </cell>
          <cell r="L102">
            <v>1081.8459741636002</v>
          </cell>
          <cell r="M102">
            <v>0</v>
          </cell>
          <cell r="N102">
            <v>2622.4948799999997</v>
          </cell>
          <cell r="O102">
            <v>3704.3408541635999</v>
          </cell>
        </row>
        <row r="103">
          <cell r="C103" t="str">
            <v>1:CONCRETE Total</v>
          </cell>
          <cell r="H103">
            <v>1417.99999</v>
          </cell>
          <cell r="J103">
            <v>99.497552850000005</v>
          </cell>
          <cell r="L103">
            <v>2630.7152973540005</v>
          </cell>
          <cell r="M103">
            <v>0</v>
          </cell>
          <cell r="N103">
            <v>3267.3534</v>
          </cell>
          <cell r="O103">
            <v>5898.0686973540005</v>
          </cell>
        </row>
        <row r="104">
          <cell r="A104" t="str">
            <v>15_</v>
          </cell>
          <cell r="B104" t="str">
            <v>15_002</v>
          </cell>
          <cell r="C104" t="str">
            <v>6</v>
          </cell>
          <cell r="D104" t="str">
            <v>61</v>
          </cell>
          <cell r="E104" t="str">
            <v>MAJOR ELECTRICAL EQUIPMENT</v>
          </cell>
          <cell r="F104">
            <v>2</v>
          </cell>
          <cell r="G104" t="str">
            <v>EA</v>
          </cell>
          <cell r="H104">
            <v>504</v>
          </cell>
          <cell r="I104">
            <v>27.879300000000001</v>
          </cell>
          <cell r="J104">
            <v>30.946023000000004</v>
          </cell>
          <cell r="K104">
            <v>27.49</v>
          </cell>
          <cell r="L104">
            <v>850.70617227000014</v>
          </cell>
          <cell r="M104">
            <v>0</v>
          </cell>
          <cell r="N104">
            <v>2028.62</v>
          </cell>
          <cell r="O104">
            <v>2879.3261722699999</v>
          </cell>
        </row>
        <row r="105">
          <cell r="A105" t="str">
            <v>15_</v>
          </cell>
          <cell r="B105" t="str">
            <v>15_002</v>
          </cell>
          <cell r="C105" t="str">
            <v>6</v>
          </cell>
          <cell r="D105" t="str">
            <v>63</v>
          </cell>
          <cell r="E105" t="str">
            <v>WIRE &amp; CABLE</v>
          </cell>
          <cell r="F105">
            <v>230</v>
          </cell>
          <cell r="G105" t="str">
            <v>LF</v>
          </cell>
          <cell r="H105">
            <v>166.94300000000001</v>
          </cell>
          <cell r="I105">
            <v>13.096500000000001</v>
          </cell>
          <cell r="J105">
            <v>14.537115000000004</v>
          </cell>
          <cell r="K105">
            <v>27.49</v>
          </cell>
          <cell r="L105">
            <v>399.62529135000005</v>
          </cell>
          <cell r="M105">
            <v>0</v>
          </cell>
          <cell r="N105">
            <v>576.83199999999999</v>
          </cell>
          <cell r="O105">
            <v>976.45729135000011</v>
          </cell>
        </row>
        <row r="106">
          <cell r="A106" t="str">
            <v>15_</v>
          </cell>
          <cell r="B106" t="str">
            <v>15_002</v>
          </cell>
          <cell r="C106" t="str">
            <v>6</v>
          </cell>
          <cell r="D106" t="str">
            <v>64</v>
          </cell>
          <cell r="E106" t="str">
            <v>LIGHTING FIXTURES &amp; ACCESSORIES</v>
          </cell>
          <cell r="F106">
            <v>3</v>
          </cell>
          <cell r="G106" t="str">
            <v>EA</v>
          </cell>
          <cell r="H106">
            <v>1512.001</v>
          </cell>
          <cell r="I106">
            <v>40.15</v>
          </cell>
          <cell r="J106">
            <v>44.566500000000005</v>
          </cell>
          <cell r="K106">
            <v>27.49</v>
          </cell>
          <cell r="L106">
            <v>1225.1330849999999</v>
          </cell>
          <cell r="M106">
            <v>0</v>
          </cell>
          <cell r="N106">
            <v>4579.7919999999995</v>
          </cell>
          <cell r="O106">
            <v>5804.9250849999989</v>
          </cell>
        </row>
        <row r="107">
          <cell r="A107" t="str">
            <v>15_</v>
          </cell>
          <cell r="B107" t="str">
            <v>15_002</v>
          </cell>
          <cell r="C107" t="str">
            <v>6</v>
          </cell>
          <cell r="D107" t="str">
            <v>65</v>
          </cell>
          <cell r="E107" t="str">
            <v>GROUNDING AND CATHODIC PROT</v>
          </cell>
          <cell r="F107">
            <v>500</v>
          </cell>
          <cell r="G107" t="str">
            <v>LF</v>
          </cell>
          <cell r="H107">
            <v>729.99800000000005</v>
          </cell>
          <cell r="I107">
            <v>44.389400000000002</v>
          </cell>
          <cell r="J107">
            <v>49.272234000000012</v>
          </cell>
          <cell r="K107">
            <v>27.49</v>
          </cell>
          <cell r="L107">
            <v>1354.49371266</v>
          </cell>
          <cell r="M107">
            <v>0</v>
          </cell>
          <cell r="N107">
            <v>1289.69</v>
          </cell>
          <cell r="O107">
            <v>2644.1837126600003</v>
          </cell>
        </row>
        <row r="108">
          <cell r="A108" t="str">
            <v>15_</v>
          </cell>
          <cell r="B108" t="str">
            <v>15_002</v>
          </cell>
          <cell r="C108" t="str">
            <v>6</v>
          </cell>
          <cell r="D108" t="str">
            <v>69</v>
          </cell>
          <cell r="E108" t="str">
            <v>ELECTRICAL TESTING</v>
          </cell>
          <cell r="F108">
            <v>0</v>
          </cell>
          <cell r="G108" t="str">
            <v>LOT</v>
          </cell>
          <cell r="H108">
            <v>0</v>
          </cell>
          <cell r="I108">
            <v>13.089399999999999</v>
          </cell>
          <cell r="J108">
            <v>14.529234000000001</v>
          </cell>
          <cell r="K108">
            <v>27.49</v>
          </cell>
          <cell r="L108">
            <v>399.40864266</v>
          </cell>
          <cell r="M108">
            <v>0</v>
          </cell>
          <cell r="N108">
            <v>0</v>
          </cell>
          <cell r="O108">
            <v>399.40864266</v>
          </cell>
        </row>
        <row r="109">
          <cell r="C109" t="str">
            <v>6:ELECTRICAL Total</v>
          </cell>
          <cell r="H109">
            <v>2912.942</v>
          </cell>
          <cell r="J109">
            <v>153.85110600000004</v>
          </cell>
          <cell r="L109">
            <v>4229.3669039400002</v>
          </cell>
          <cell r="M109">
            <v>0</v>
          </cell>
          <cell r="N109">
            <v>8474.9339999999993</v>
          </cell>
          <cell r="O109">
            <v>12704.30090394</v>
          </cell>
        </row>
        <row r="110">
          <cell r="A110" t="str">
            <v>15_</v>
          </cell>
          <cell r="B110" t="str">
            <v>15_002</v>
          </cell>
          <cell r="C110" t="str">
            <v>7</v>
          </cell>
          <cell r="D110" t="str">
            <v>72</v>
          </cell>
          <cell r="E110" t="str">
            <v>COMPUTERIZED CONTROL SYSTEMS</v>
          </cell>
          <cell r="F110">
            <v>0</v>
          </cell>
          <cell r="G110" t="str">
            <v>EA</v>
          </cell>
          <cell r="H110">
            <v>65250</v>
          </cell>
          <cell r="I110">
            <v>99.992199999999997</v>
          </cell>
          <cell r="J110">
            <v>110.991342</v>
          </cell>
          <cell r="K110">
            <v>26.88</v>
          </cell>
          <cell r="L110">
            <v>2983.4472729600002</v>
          </cell>
          <cell r="M110">
            <v>0</v>
          </cell>
          <cell r="N110">
            <v>1305000</v>
          </cell>
          <cell r="O110">
            <v>1307983.4472729601</v>
          </cell>
        </row>
        <row r="111">
          <cell r="C111" t="str">
            <v>7:CONTROL SYSTEMS Total</v>
          </cell>
          <cell r="H111">
            <v>65250</v>
          </cell>
          <cell r="J111">
            <v>110.991342</v>
          </cell>
          <cell r="L111">
            <v>2983.4472729600002</v>
          </cell>
          <cell r="M111">
            <v>0</v>
          </cell>
          <cell r="N111">
            <v>1305000</v>
          </cell>
          <cell r="O111">
            <v>1307983.4472729601</v>
          </cell>
        </row>
        <row r="112">
          <cell r="B112" t="str">
            <v>15_002:Utilit RIE CSE MTO_ Total</v>
          </cell>
          <cell r="H112">
            <v>69580.941989999992</v>
          </cell>
          <cell r="J112">
            <v>378.06144677999998</v>
          </cell>
          <cell r="L112">
            <v>10134.012484592102</v>
          </cell>
          <cell r="M112">
            <v>0</v>
          </cell>
          <cell r="N112">
            <v>1317025.2013999999</v>
          </cell>
          <cell r="O112">
            <v>1327159.2138845923</v>
          </cell>
        </row>
        <row r="113">
          <cell r="A113" t="str">
            <v>15_</v>
          </cell>
          <cell r="B113" t="str">
            <v>15_15_</v>
          </cell>
          <cell r="C113" t="str">
            <v>0</v>
          </cell>
          <cell r="D113" t="str">
            <v>00</v>
          </cell>
          <cell r="E113" t="str">
            <v>CIVIL AUXILIARY ACCOUNT</v>
          </cell>
          <cell r="F113">
            <v>0</v>
          </cell>
          <cell r="G113" t="str">
            <v>CY</v>
          </cell>
          <cell r="H113">
            <v>0</v>
          </cell>
          <cell r="I113">
            <v>210.37287599999999</v>
          </cell>
          <cell r="J113">
            <v>233.51389236</v>
          </cell>
          <cell r="K113">
            <v>21.17</v>
          </cell>
          <cell r="L113">
            <v>4943.4891012612006</v>
          </cell>
          <cell r="M113">
            <v>0</v>
          </cell>
          <cell r="N113">
            <v>2391.8938399999997</v>
          </cell>
          <cell r="O113">
            <v>7335.3829412612004</v>
          </cell>
        </row>
        <row r="114">
          <cell r="A114" t="str">
            <v>15_</v>
          </cell>
          <cell r="B114" t="str">
            <v>15_15_</v>
          </cell>
          <cell r="C114" t="str">
            <v>0</v>
          </cell>
          <cell r="D114" t="str">
            <v>02</v>
          </cell>
          <cell r="E114" t="str">
            <v>SITE PREPARATION</v>
          </cell>
          <cell r="F114">
            <v>0</v>
          </cell>
          <cell r="G114" t="str">
            <v>SY</v>
          </cell>
          <cell r="H114">
            <v>90540</v>
          </cell>
          <cell r="I114">
            <v>423.04951400000004</v>
          </cell>
          <cell r="J114">
            <v>469.58496054000011</v>
          </cell>
          <cell r="K114">
            <v>21.17</v>
          </cell>
          <cell r="L114">
            <v>9941.1136146318022</v>
          </cell>
          <cell r="M114">
            <v>0</v>
          </cell>
          <cell r="N114">
            <v>12470.67945</v>
          </cell>
          <cell r="O114">
            <v>22411.793064631802</v>
          </cell>
        </row>
        <row r="115">
          <cell r="A115" t="str">
            <v>15_</v>
          </cell>
          <cell r="B115" t="str">
            <v>15_15_</v>
          </cell>
          <cell r="C115" t="str">
            <v>0</v>
          </cell>
          <cell r="D115" t="str">
            <v>03</v>
          </cell>
          <cell r="E115" t="str">
            <v>EXCAVATION</v>
          </cell>
          <cell r="F115">
            <v>24469.56</v>
          </cell>
          <cell r="G115" t="str">
            <v>CY</v>
          </cell>
          <cell r="H115">
            <v>0</v>
          </cell>
          <cell r="I115">
            <v>5006.6818359999988</v>
          </cell>
          <cell r="J115">
            <v>5557.4168379600005</v>
          </cell>
          <cell r="K115">
            <v>21.17</v>
          </cell>
          <cell r="L115">
            <v>117650.51445961322</v>
          </cell>
          <cell r="M115">
            <v>0</v>
          </cell>
          <cell r="N115">
            <v>0</v>
          </cell>
          <cell r="O115">
            <v>117650.51445961322</v>
          </cell>
        </row>
        <row r="116">
          <cell r="A116" t="str">
            <v>15_</v>
          </cell>
          <cell r="B116" t="str">
            <v>15_15_</v>
          </cell>
          <cell r="C116" t="str">
            <v>0</v>
          </cell>
          <cell r="D116" t="str">
            <v>04</v>
          </cell>
          <cell r="E116" t="str">
            <v>BACKFILL &amp; COMPACTION</v>
          </cell>
          <cell r="F116">
            <v>29329.86</v>
          </cell>
          <cell r="G116" t="str">
            <v>CY</v>
          </cell>
          <cell r="H116">
            <v>0</v>
          </cell>
          <cell r="I116">
            <v>4778.3970920000011</v>
          </cell>
          <cell r="J116">
            <v>5304.0207721200013</v>
          </cell>
          <cell r="K116">
            <v>21.17</v>
          </cell>
          <cell r="L116">
            <v>112286.11974578041</v>
          </cell>
          <cell r="M116">
            <v>0</v>
          </cell>
          <cell r="N116">
            <v>73088.371000000014</v>
          </cell>
          <cell r="O116">
            <v>185374.49074578041</v>
          </cell>
        </row>
        <row r="117">
          <cell r="A117" t="str">
            <v>15_</v>
          </cell>
          <cell r="B117" t="str">
            <v>15_15_</v>
          </cell>
          <cell r="C117" t="str">
            <v>0</v>
          </cell>
          <cell r="D117" t="str">
            <v>05</v>
          </cell>
          <cell r="E117" t="str">
            <v>ROADS AND GRAVEL COVER</v>
          </cell>
          <cell r="F117">
            <v>4010.67</v>
          </cell>
          <cell r="G117" t="str">
            <v>SY</v>
          </cell>
          <cell r="H117">
            <v>0</v>
          </cell>
          <cell r="I117">
            <v>43.315236000000006</v>
          </cell>
          <cell r="J117">
            <v>48.079911960000011</v>
          </cell>
          <cell r="K117">
            <v>21.17</v>
          </cell>
          <cell r="L117">
            <v>1017.8517361932003</v>
          </cell>
          <cell r="M117">
            <v>0</v>
          </cell>
          <cell r="N117">
            <v>9509.298569999999</v>
          </cell>
          <cell r="O117">
            <v>10527.1503061932</v>
          </cell>
        </row>
        <row r="118">
          <cell r="A118" t="str">
            <v>15_</v>
          </cell>
          <cell r="B118" t="str">
            <v>15_15_</v>
          </cell>
          <cell r="C118" t="str">
            <v>0</v>
          </cell>
          <cell r="D118" t="str">
            <v>08</v>
          </cell>
          <cell r="E118" t="str">
            <v>PILINGS</v>
          </cell>
          <cell r="F118">
            <v>14</v>
          </cell>
          <cell r="G118" t="str">
            <v>EA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180600</v>
          </cell>
          <cell r="N118">
            <v>0</v>
          </cell>
          <cell r="O118">
            <v>180600</v>
          </cell>
        </row>
        <row r="119">
          <cell r="C119" t="str">
            <v>0:EARTHWORK AND CIVIL Total</v>
          </cell>
          <cell r="H119">
            <v>90540</v>
          </cell>
          <cell r="J119">
            <v>11612.616374940002</v>
          </cell>
          <cell r="L119">
            <v>245839.08865747982</v>
          </cell>
          <cell r="M119">
            <v>180600</v>
          </cell>
          <cell r="N119">
            <v>97460.242860000013</v>
          </cell>
          <cell r="O119">
            <v>523899.33151747985</v>
          </cell>
        </row>
        <row r="120">
          <cell r="A120" t="str">
            <v>15_</v>
          </cell>
          <cell r="B120" t="str">
            <v>15_15_</v>
          </cell>
          <cell r="C120" t="str">
            <v>1</v>
          </cell>
          <cell r="D120" t="str">
            <v>11</v>
          </cell>
          <cell r="E120" t="str">
            <v>FORMWORK</v>
          </cell>
          <cell r="F120">
            <v>1016.74</v>
          </cell>
          <cell r="G120" t="str">
            <v>SF</v>
          </cell>
          <cell r="H120">
            <v>0</v>
          </cell>
          <cell r="I120">
            <v>15618.150025000003</v>
          </cell>
          <cell r="J120">
            <v>17336.14652775001</v>
          </cell>
          <cell r="K120">
            <v>26.44</v>
          </cell>
          <cell r="L120">
            <v>458367.71419371013</v>
          </cell>
          <cell r="M120">
            <v>0</v>
          </cell>
          <cell r="N120">
            <v>52043.999120000008</v>
          </cell>
          <cell r="O120">
            <v>510411.71331371012</v>
          </cell>
        </row>
        <row r="121">
          <cell r="A121" t="str">
            <v>15_</v>
          </cell>
          <cell r="B121" t="str">
            <v>15_15_</v>
          </cell>
          <cell r="C121" t="str">
            <v>1</v>
          </cell>
          <cell r="D121" t="str">
            <v>12</v>
          </cell>
          <cell r="E121" t="str">
            <v>REINFORCING &amp; EMBEDS</v>
          </cell>
          <cell r="F121">
            <v>147.53873500000003</v>
          </cell>
          <cell r="G121" t="str">
            <v>TON</v>
          </cell>
          <cell r="H121">
            <v>295132.00456488004</v>
          </cell>
          <cell r="I121">
            <v>4842.0056664560007</v>
          </cell>
          <cell r="J121">
            <v>5374.62628976616</v>
          </cell>
          <cell r="K121">
            <v>26.44</v>
          </cell>
          <cell r="L121">
            <v>142105.11910141725</v>
          </cell>
          <cell r="M121">
            <v>0</v>
          </cell>
          <cell r="N121">
            <v>132147.38627049499</v>
          </cell>
          <cell r="O121">
            <v>274252.50537191227</v>
          </cell>
        </row>
        <row r="122">
          <cell r="A122" t="str">
            <v>15_</v>
          </cell>
          <cell r="B122" t="str">
            <v>15_15_</v>
          </cell>
          <cell r="C122" t="str">
            <v>1</v>
          </cell>
          <cell r="D122" t="str">
            <v>13</v>
          </cell>
          <cell r="E122" t="str">
            <v>CONCRETE PLACEMENT AND FINISH</v>
          </cell>
          <cell r="F122">
            <v>3072.68</v>
          </cell>
          <cell r="G122" t="str">
            <v>CY</v>
          </cell>
          <cell r="H122">
            <v>0</v>
          </cell>
          <cell r="I122">
            <v>6088.8756489999996</v>
          </cell>
          <cell r="J122">
            <v>6758.6519703900003</v>
          </cell>
          <cell r="K122">
            <v>26.44</v>
          </cell>
          <cell r="L122">
            <v>178698.75809711165</v>
          </cell>
          <cell r="M122">
            <v>0</v>
          </cell>
          <cell r="N122">
            <v>365636.68341000006</v>
          </cell>
          <cell r="O122">
            <v>544335.44150711177</v>
          </cell>
        </row>
        <row r="123">
          <cell r="A123" t="str">
            <v>15_</v>
          </cell>
          <cell r="B123" t="str">
            <v>15_15_</v>
          </cell>
          <cell r="C123" t="str">
            <v>1</v>
          </cell>
          <cell r="D123" t="str">
            <v>18</v>
          </cell>
          <cell r="E123" t="str">
            <v>GROUTING</v>
          </cell>
          <cell r="F123">
            <v>3.89</v>
          </cell>
          <cell r="G123" t="str">
            <v>CY</v>
          </cell>
          <cell r="H123">
            <v>0</v>
          </cell>
          <cell r="I123">
            <v>513.85804199999995</v>
          </cell>
          <cell r="J123">
            <v>570.38242662000005</v>
          </cell>
          <cell r="K123">
            <v>26.44</v>
          </cell>
          <cell r="L123">
            <v>15080.911359832806</v>
          </cell>
          <cell r="M123">
            <v>0</v>
          </cell>
          <cell r="N123">
            <v>9166.2899699999998</v>
          </cell>
          <cell r="O123">
            <v>24247.201329832806</v>
          </cell>
        </row>
        <row r="124">
          <cell r="A124" t="str">
            <v>15_</v>
          </cell>
          <cell r="B124" t="str">
            <v>15_15_</v>
          </cell>
          <cell r="C124" t="str">
            <v>1</v>
          </cell>
          <cell r="D124" t="str">
            <v>19</v>
          </cell>
          <cell r="E124" t="str">
            <v>FIREPROOFING - EQUIPMENT</v>
          </cell>
          <cell r="F124">
            <v>1.69</v>
          </cell>
          <cell r="G124" t="str">
            <v>CY</v>
          </cell>
          <cell r="H124">
            <v>79.999920000000003</v>
          </cell>
          <cell r="I124">
            <v>113.212008</v>
          </cell>
          <cell r="J124">
            <v>125.66532888</v>
          </cell>
          <cell r="K124">
            <v>26.44</v>
          </cell>
          <cell r="L124">
            <v>3322.5912955872</v>
          </cell>
          <cell r="M124">
            <v>0</v>
          </cell>
          <cell r="N124">
            <v>338.64038000000005</v>
          </cell>
          <cell r="O124">
            <v>3661.2316755871998</v>
          </cell>
        </row>
        <row r="125">
          <cell r="C125" t="str">
            <v>1:CONCRETE Total</v>
          </cell>
          <cell r="H125">
            <v>295212.00448488002</v>
          </cell>
          <cell r="J125">
            <v>30165.472543406169</v>
          </cell>
          <cell r="L125">
            <v>797575.09404765919</v>
          </cell>
          <cell r="M125">
            <v>0</v>
          </cell>
          <cell r="N125">
            <v>559332.99915049504</v>
          </cell>
          <cell r="O125">
            <v>1356908.0931981541</v>
          </cell>
        </row>
        <row r="126">
          <cell r="A126" t="str">
            <v>15_</v>
          </cell>
          <cell r="B126" t="str">
            <v>15_15_</v>
          </cell>
          <cell r="C126" t="str">
            <v>2</v>
          </cell>
          <cell r="D126" t="str">
            <v>20</v>
          </cell>
          <cell r="E126" t="str">
            <v>STEEL AUXILIARY ACCOUNT</v>
          </cell>
          <cell r="F126">
            <v>0</v>
          </cell>
          <cell r="G126" t="str">
            <v>TON</v>
          </cell>
          <cell r="H126">
            <v>0</v>
          </cell>
          <cell r="I126">
            <v>199.70739999999998</v>
          </cell>
          <cell r="J126">
            <v>221.67521400000001</v>
          </cell>
          <cell r="K126">
            <v>31.66</v>
          </cell>
          <cell r="L126">
            <v>7018.2372752399997</v>
          </cell>
          <cell r="M126">
            <v>0</v>
          </cell>
          <cell r="N126">
            <v>0</v>
          </cell>
          <cell r="O126">
            <v>7018.2372752399997</v>
          </cell>
        </row>
        <row r="127">
          <cell r="A127" t="str">
            <v>15_</v>
          </cell>
          <cell r="B127" t="str">
            <v>15_15_</v>
          </cell>
          <cell r="C127" t="str">
            <v>2</v>
          </cell>
          <cell r="D127" t="str">
            <v>22</v>
          </cell>
          <cell r="E127" t="str">
            <v>PIPE RACKS</v>
          </cell>
          <cell r="F127">
            <v>55.47</v>
          </cell>
          <cell r="G127" t="str">
            <v>TON</v>
          </cell>
          <cell r="H127">
            <v>133302.19870000001</v>
          </cell>
          <cell r="I127">
            <v>1282.5203640000002</v>
          </cell>
          <cell r="J127">
            <v>1423.5976040399999</v>
          </cell>
          <cell r="K127">
            <v>31.66</v>
          </cell>
          <cell r="L127">
            <v>45071.100143906398</v>
          </cell>
          <cell r="M127">
            <v>0</v>
          </cell>
          <cell r="N127">
            <v>138128.14887999999</v>
          </cell>
          <cell r="O127">
            <v>183199.24902390639</v>
          </cell>
        </row>
        <row r="128">
          <cell r="A128" t="str">
            <v>15_</v>
          </cell>
          <cell r="B128" t="str">
            <v>15_15_</v>
          </cell>
          <cell r="C128" t="str">
            <v>2</v>
          </cell>
          <cell r="D128" t="str">
            <v>24</v>
          </cell>
          <cell r="E128" t="str">
            <v>EQUIPMENT (OPERATING) STRUCTURES</v>
          </cell>
          <cell r="F128">
            <v>2.2400000000000002</v>
          </cell>
          <cell r="G128" t="str">
            <v>TON</v>
          </cell>
          <cell r="H128">
            <v>10909.12953</v>
          </cell>
          <cell r="I128">
            <v>64.180951000000007</v>
          </cell>
          <cell r="J128">
            <v>71.240855610000011</v>
          </cell>
          <cell r="K128">
            <v>31.66</v>
          </cell>
          <cell r="L128">
            <v>2255.4854886126004</v>
          </cell>
          <cell r="M128">
            <v>0</v>
          </cell>
          <cell r="N128">
            <v>11101.768529999999</v>
          </cell>
          <cell r="O128">
            <v>13357.254018612599</v>
          </cell>
        </row>
        <row r="129">
          <cell r="A129" t="str">
            <v>15_</v>
          </cell>
          <cell r="B129" t="str">
            <v>15_15_</v>
          </cell>
          <cell r="C129" t="str">
            <v>2</v>
          </cell>
          <cell r="D129" t="str">
            <v>25</v>
          </cell>
          <cell r="E129" t="str">
            <v>LADDERS, PLATFORMS, AND WALKWAYS</v>
          </cell>
          <cell r="F129">
            <v>21.451999999999998</v>
          </cell>
          <cell r="G129" t="str">
            <v>TON</v>
          </cell>
          <cell r="H129">
            <v>42907.000889999996</v>
          </cell>
          <cell r="I129">
            <v>1347.6888362499999</v>
          </cell>
          <cell r="J129">
            <v>1495.9346082375</v>
          </cell>
          <cell r="K129">
            <v>31.66</v>
          </cell>
          <cell r="L129">
            <v>47361.289696799256</v>
          </cell>
          <cell r="M129">
            <v>0</v>
          </cell>
          <cell r="N129">
            <v>71917.310157000014</v>
          </cell>
          <cell r="O129">
            <v>119278.59985379927</v>
          </cell>
        </row>
        <row r="130">
          <cell r="C130" t="str">
            <v>2:STRUCTURAL STEEL Total</v>
          </cell>
          <cell r="H130">
            <v>187118.32912000001</v>
          </cell>
          <cell r="J130">
            <v>3212.4482818874999</v>
          </cell>
          <cell r="L130">
            <v>101706.11260455825</v>
          </cell>
          <cell r="M130">
            <v>0</v>
          </cell>
          <cell r="N130">
            <v>221147.22756700002</v>
          </cell>
          <cell r="O130">
            <v>322853.34017155826</v>
          </cell>
        </row>
        <row r="131">
          <cell r="A131" t="str">
            <v>15_</v>
          </cell>
          <cell r="B131" t="str">
            <v>15_15_</v>
          </cell>
          <cell r="C131" t="str">
            <v>4</v>
          </cell>
          <cell r="D131" t="str">
            <v>41</v>
          </cell>
          <cell r="E131" t="str">
            <v>FIELD FABRCIATED TANK</v>
          </cell>
          <cell r="F131">
            <v>5</v>
          </cell>
          <cell r="G131" t="str">
            <v>EA</v>
          </cell>
          <cell r="H131">
            <v>2047700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705200</v>
          </cell>
          <cell r="N131">
            <v>0</v>
          </cell>
          <cell r="O131">
            <v>705200</v>
          </cell>
        </row>
        <row r="132">
          <cell r="A132" t="str">
            <v>15_</v>
          </cell>
          <cell r="B132" t="str">
            <v>15_15_</v>
          </cell>
          <cell r="C132" t="str">
            <v>4</v>
          </cell>
          <cell r="D132" t="str">
            <v>42</v>
          </cell>
          <cell r="E132" t="str">
            <v>SHOP FABRICATED VESSEL</v>
          </cell>
          <cell r="F132">
            <v>6</v>
          </cell>
          <cell r="G132" t="str">
            <v>EA</v>
          </cell>
          <cell r="H132">
            <v>47300</v>
          </cell>
          <cell r="I132">
            <v>162.36339999999998</v>
          </cell>
          <cell r="J132">
            <v>180.22337400000004</v>
          </cell>
          <cell r="K132">
            <v>27.61</v>
          </cell>
          <cell r="L132">
            <v>4975.9673561400004</v>
          </cell>
          <cell r="M132">
            <v>0</v>
          </cell>
          <cell r="N132">
            <v>342650</v>
          </cell>
          <cell r="O132">
            <v>347625.96735614003</v>
          </cell>
        </row>
        <row r="133">
          <cell r="A133" t="str">
            <v>15_</v>
          </cell>
          <cell r="B133" t="str">
            <v>15_15_</v>
          </cell>
          <cell r="C133" t="str">
            <v>4</v>
          </cell>
          <cell r="D133" t="str">
            <v>46</v>
          </cell>
          <cell r="E133" t="str">
            <v>PUMPS</v>
          </cell>
          <cell r="F133">
            <v>22</v>
          </cell>
          <cell r="G133" t="str">
            <v>EA</v>
          </cell>
          <cell r="H133">
            <v>17440</v>
          </cell>
          <cell r="I133">
            <v>721.92490000000009</v>
          </cell>
          <cell r="J133">
            <v>801.33663899999988</v>
          </cell>
          <cell r="K133">
            <v>27.61</v>
          </cell>
          <cell r="L133">
            <v>22124.904602790008</v>
          </cell>
          <cell r="M133">
            <v>0</v>
          </cell>
          <cell r="N133">
            <v>701532</v>
          </cell>
          <cell r="O133">
            <v>723656.90460279002</v>
          </cell>
        </row>
        <row r="134">
          <cell r="A134" t="str">
            <v>15_</v>
          </cell>
          <cell r="B134" t="str">
            <v>15_15_</v>
          </cell>
          <cell r="C134" t="str">
            <v>4</v>
          </cell>
          <cell r="D134" t="str">
            <v>47</v>
          </cell>
          <cell r="E134" t="str">
            <v>OTHER PROCESSING EQUIPMENT</v>
          </cell>
          <cell r="F134">
            <v>9</v>
          </cell>
          <cell r="G134" t="str">
            <v>EA</v>
          </cell>
          <cell r="H134">
            <v>280050</v>
          </cell>
          <cell r="I134">
            <v>307.75010000000003</v>
          </cell>
          <cell r="J134">
            <v>341.60261100000002</v>
          </cell>
          <cell r="K134">
            <v>27.61</v>
          </cell>
          <cell r="L134">
            <v>9431.6480897100009</v>
          </cell>
          <cell r="M134">
            <v>457000</v>
          </cell>
          <cell r="N134">
            <v>442700</v>
          </cell>
          <cell r="O134">
            <v>909131.64808970992</v>
          </cell>
        </row>
        <row r="135">
          <cell r="A135" t="str">
            <v>15_</v>
          </cell>
          <cell r="B135" t="str">
            <v>15_15_</v>
          </cell>
          <cell r="C135" t="str">
            <v>4</v>
          </cell>
          <cell r="D135" t="str">
            <v>49</v>
          </cell>
          <cell r="E135" t="str">
            <v>OPER COMPANY SPECIALTY EQUIP</v>
          </cell>
          <cell r="F135">
            <v>2</v>
          </cell>
          <cell r="G135" t="str">
            <v>EA</v>
          </cell>
          <cell r="H135">
            <v>0</v>
          </cell>
          <cell r="I135">
            <v>1</v>
          </cell>
          <cell r="J135">
            <v>1.1100000000000001</v>
          </cell>
          <cell r="K135">
            <v>27.61</v>
          </cell>
          <cell r="L135">
            <v>30.647100000000002</v>
          </cell>
          <cell r="M135">
            <v>0</v>
          </cell>
          <cell r="N135">
            <v>54600</v>
          </cell>
          <cell r="O135">
            <v>54630.647100000002</v>
          </cell>
        </row>
        <row r="136">
          <cell r="C136" t="str">
            <v>4:MACHINERY &amp; EQUIPMENT Total</v>
          </cell>
          <cell r="H136">
            <v>2392490</v>
          </cell>
          <cell r="J136">
            <v>1324.272624</v>
          </cell>
          <cell r="L136">
            <v>36563.167148640016</v>
          </cell>
          <cell r="M136">
            <v>1162200</v>
          </cell>
          <cell r="N136">
            <v>1541482</v>
          </cell>
          <cell r="O136">
            <v>2740245.1671486399</v>
          </cell>
        </row>
        <row r="137">
          <cell r="A137" t="str">
            <v>15_</v>
          </cell>
          <cell r="B137" t="str">
            <v>15_15_</v>
          </cell>
          <cell r="C137" t="str">
            <v>5</v>
          </cell>
          <cell r="D137" t="str">
            <v>50</v>
          </cell>
          <cell r="E137" t="str">
            <v>PIPING AUXILIARY</v>
          </cell>
          <cell r="F137">
            <v>0</v>
          </cell>
          <cell r="G137" t="str">
            <v>LF</v>
          </cell>
          <cell r="H137">
            <v>0</v>
          </cell>
          <cell r="I137">
            <v>977.93070000000012</v>
          </cell>
          <cell r="J137">
            <v>1085.5030770000003</v>
          </cell>
          <cell r="K137">
            <v>27.88</v>
          </cell>
          <cell r="L137">
            <v>30263.825786759997</v>
          </cell>
          <cell r="M137">
            <v>0</v>
          </cell>
          <cell r="N137">
            <v>0</v>
          </cell>
          <cell r="O137">
            <v>30263.825786759997</v>
          </cell>
        </row>
        <row r="138">
          <cell r="A138" t="str">
            <v>15_</v>
          </cell>
          <cell r="B138" t="str">
            <v>15_15_</v>
          </cell>
          <cell r="C138" t="str">
            <v>5</v>
          </cell>
          <cell r="D138" t="str">
            <v>51</v>
          </cell>
          <cell r="E138" t="str">
            <v>SHOP FABRICATED PIPE</v>
          </cell>
          <cell r="F138">
            <v>9384</v>
          </cell>
          <cell r="G138" t="str">
            <v>LF</v>
          </cell>
          <cell r="H138">
            <v>256558.06599999976</v>
          </cell>
          <cell r="I138">
            <v>15545.455270000019</v>
          </cell>
          <cell r="J138">
            <v>17255.455349699987</v>
          </cell>
          <cell r="K138">
            <v>27.88</v>
          </cell>
          <cell r="L138">
            <v>481082.09514963598</v>
          </cell>
          <cell r="M138">
            <v>0</v>
          </cell>
          <cell r="N138">
            <v>818198.10674000042</v>
          </cell>
          <cell r="O138">
            <v>1299280.2018896365</v>
          </cell>
        </row>
        <row r="139">
          <cell r="A139" t="str">
            <v>15_</v>
          </cell>
          <cell r="B139" t="str">
            <v>15_15_</v>
          </cell>
          <cell r="C139" t="str">
            <v>5</v>
          </cell>
          <cell r="D139" t="str">
            <v>52</v>
          </cell>
          <cell r="E139" t="str">
            <v>UNDERGROUND PIPING</v>
          </cell>
          <cell r="F139">
            <v>7604</v>
          </cell>
          <cell r="G139" t="str">
            <v>LF</v>
          </cell>
          <cell r="H139">
            <v>299352.217</v>
          </cell>
          <cell r="I139">
            <v>8765.4636199999968</v>
          </cell>
          <cell r="J139">
            <v>9729.6646181999986</v>
          </cell>
          <cell r="K139">
            <v>27.88</v>
          </cell>
          <cell r="L139">
            <v>271263.04955541604</v>
          </cell>
          <cell r="M139">
            <v>0</v>
          </cell>
          <cell r="N139">
            <v>175252.98363000006</v>
          </cell>
          <cell r="O139">
            <v>446516.03318541613</v>
          </cell>
        </row>
        <row r="140">
          <cell r="A140" t="str">
            <v>15_</v>
          </cell>
          <cell r="B140" t="str">
            <v>15_15_</v>
          </cell>
          <cell r="C140" t="str">
            <v>5</v>
          </cell>
          <cell r="D140" t="str">
            <v>53</v>
          </cell>
          <cell r="E140" t="str">
            <v>LARGE BORE PIPING</v>
          </cell>
          <cell r="F140">
            <v>3788</v>
          </cell>
          <cell r="G140" t="str">
            <v>LF</v>
          </cell>
          <cell r="H140">
            <v>198307.36</v>
          </cell>
          <cell r="I140">
            <v>3648.1824000000001</v>
          </cell>
          <cell r="J140">
            <v>4049.4824639999997</v>
          </cell>
          <cell r="K140">
            <v>27.88</v>
          </cell>
          <cell r="L140">
            <v>112899.57109631998</v>
          </cell>
          <cell r="M140">
            <v>0</v>
          </cell>
          <cell r="N140">
            <v>426918.87399999989</v>
          </cell>
          <cell r="O140">
            <v>539818.44509631989</v>
          </cell>
        </row>
        <row r="141">
          <cell r="A141" t="str">
            <v>15_</v>
          </cell>
          <cell r="B141" t="str">
            <v>15_15_</v>
          </cell>
          <cell r="C141" t="str">
            <v>5</v>
          </cell>
          <cell r="D141" t="str">
            <v>54</v>
          </cell>
          <cell r="E141" t="str">
            <v>SMALL BORE PIPING</v>
          </cell>
          <cell r="F141">
            <v>5873</v>
          </cell>
          <cell r="G141" t="str">
            <v>LF</v>
          </cell>
          <cell r="H141">
            <v>28165.878000000001</v>
          </cell>
          <cell r="I141">
            <v>4628.8145000000004</v>
          </cell>
          <cell r="J141">
            <v>5137.9840950000007</v>
          </cell>
          <cell r="K141">
            <v>27.88</v>
          </cell>
          <cell r="L141">
            <v>143246.99656860001</v>
          </cell>
          <cell r="M141">
            <v>0</v>
          </cell>
          <cell r="N141">
            <v>81467.696009999971</v>
          </cell>
          <cell r="O141">
            <v>224714.69257859996</v>
          </cell>
        </row>
        <row r="142">
          <cell r="A142" t="str">
            <v>15_</v>
          </cell>
          <cell r="B142" t="str">
            <v>15_15_</v>
          </cell>
          <cell r="C142" t="str">
            <v>5</v>
          </cell>
          <cell r="D142" t="str">
            <v>55</v>
          </cell>
          <cell r="E142" t="str">
            <v>PIPING SPECIALTY ITEMS</v>
          </cell>
          <cell r="F142">
            <v>0</v>
          </cell>
          <cell r="G142" t="str">
            <v>LF</v>
          </cell>
          <cell r="H142">
            <v>0</v>
          </cell>
          <cell r="I142">
            <v>859.86120000000005</v>
          </cell>
          <cell r="J142">
            <v>954.4459320000002</v>
          </cell>
          <cell r="K142">
            <v>27.88</v>
          </cell>
          <cell r="L142">
            <v>26609.952584160001</v>
          </cell>
          <cell r="M142">
            <v>0</v>
          </cell>
          <cell r="N142">
            <v>56842.792000000001</v>
          </cell>
          <cell r="O142">
            <v>83452.744584159998</v>
          </cell>
        </row>
        <row r="143">
          <cell r="A143" t="str">
            <v>15_</v>
          </cell>
          <cell r="B143" t="str">
            <v>15_15_</v>
          </cell>
          <cell r="C143" t="str">
            <v>5</v>
          </cell>
          <cell r="D143" t="str">
            <v>56</v>
          </cell>
          <cell r="E143" t="str">
            <v>SHOES, GUIDES, AND HANGARS</v>
          </cell>
          <cell r="F143">
            <v>2167</v>
          </cell>
          <cell r="G143" t="str">
            <v>EA</v>
          </cell>
          <cell r="H143">
            <v>30261.222000000002</v>
          </cell>
          <cell r="I143">
            <v>6975.9017000000003</v>
          </cell>
          <cell r="J143">
            <v>7743.250887000002</v>
          </cell>
          <cell r="K143">
            <v>27.88</v>
          </cell>
          <cell r="L143">
            <v>215881.83472956004</v>
          </cell>
          <cell r="M143">
            <v>0</v>
          </cell>
          <cell r="N143">
            <v>79230.83</v>
          </cell>
          <cell r="O143">
            <v>295112.66472956003</v>
          </cell>
        </row>
        <row r="144">
          <cell r="A144" t="str">
            <v>15_</v>
          </cell>
          <cell r="B144" t="str">
            <v>15_15_</v>
          </cell>
          <cell r="C144" t="str">
            <v>5</v>
          </cell>
          <cell r="D144" t="str">
            <v>59</v>
          </cell>
          <cell r="E144" t="str">
            <v>TESTING AND CLEANING</v>
          </cell>
          <cell r="F144">
            <v>0</v>
          </cell>
          <cell r="G144" t="str">
            <v>LOT</v>
          </cell>
          <cell r="H144">
            <v>0</v>
          </cell>
          <cell r="I144">
            <v>2537.5115999999998</v>
          </cell>
          <cell r="J144">
            <v>2816.6378760000002</v>
          </cell>
          <cell r="K144">
            <v>27.88</v>
          </cell>
          <cell r="L144">
            <v>78527.863982880008</v>
          </cell>
          <cell r="M144">
            <v>0</v>
          </cell>
          <cell r="N144">
            <v>0</v>
          </cell>
          <cell r="O144">
            <v>78527.863982880008</v>
          </cell>
        </row>
        <row r="145">
          <cell r="C145" t="str">
            <v>5:PIPING Total</v>
          </cell>
          <cell r="H145">
            <v>812644.74299999978</v>
          </cell>
          <cell r="J145">
            <v>48772.42429889999</v>
          </cell>
          <cell r="L145">
            <v>1359775.189453332</v>
          </cell>
          <cell r="M145">
            <v>0</v>
          </cell>
          <cell r="N145">
            <v>1637911.2823800005</v>
          </cell>
          <cell r="O145">
            <v>2997686.471833332</v>
          </cell>
        </row>
        <row r="146">
          <cell r="A146" t="str">
            <v>15_</v>
          </cell>
          <cell r="B146" t="str">
            <v>15_15_</v>
          </cell>
          <cell r="C146" t="str">
            <v>6</v>
          </cell>
          <cell r="D146" t="str">
            <v>61</v>
          </cell>
          <cell r="E146" t="str">
            <v>MAJOR ELECTRICAL EQUIPMENT</v>
          </cell>
          <cell r="F146">
            <v>13</v>
          </cell>
          <cell r="G146" t="str">
            <v>EA</v>
          </cell>
          <cell r="H146">
            <v>488999</v>
          </cell>
          <cell r="I146">
            <v>471.1617</v>
          </cell>
          <cell r="J146">
            <v>522.98948699999994</v>
          </cell>
          <cell r="K146">
            <v>27.49</v>
          </cell>
          <cell r="L146">
            <v>14376.98099763</v>
          </cell>
          <cell r="M146">
            <v>0</v>
          </cell>
          <cell r="N146">
            <v>1955287.1610000003</v>
          </cell>
          <cell r="O146">
            <v>1969664.1419976302</v>
          </cell>
        </row>
        <row r="147">
          <cell r="A147" t="str">
            <v>15_</v>
          </cell>
          <cell r="B147" t="str">
            <v>15_15_</v>
          </cell>
          <cell r="C147" t="str">
            <v>6</v>
          </cell>
          <cell r="D147" t="str">
            <v>62</v>
          </cell>
          <cell r="E147" t="str">
            <v>CONDUIT &amp; ACCESSORIES</v>
          </cell>
          <cell r="F147">
            <v>11389</v>
          </cell>
          <cell r="G147" t="str">
            <v>LF</v>
          </cell>
          <cell r="H147">
            <v>14322.314</v>
          </cell>
          <cell r="I147">
            <v>2171.0691999999995</v>
          </cell>
          <cell r="J147">
            <v>2409.8868119999997</v>
          </cell>
          <cell r="K147">
            <v>27.49</v>
          </cell>
          <cell r="L147">
            <v>66247.788461880016</v>
          </cell>
          <cell r="M147">
            <v>0</v>
          </cell>
          <cell r="N147">
            <v>16415.032000000003</v>
          </cell>
          <cell r="O147">
            <v>82662.820461880023</v>
          </cell>
        </row>
        <row r="148">
          <cell r="A148" t="str">
            <v>15_</v>
          </cell>
          <cell r="B148" t="str">
            <v>15_15_</v>
          </cell>
          <cell r="C148" t="str">
            <v>6</v>
          </cell>
          <cell r="D148" t="str">
            <v>63</v>
          </cell>
          <cell r="E148" t="str">
            <v>WIRE &amp; CABLE</v>
          </cell>
          <cell r="F148">
            <v>57184.36</v>
          </cell>
          <cell r="G148" t="str">
            <v>LF</v>
          </cell>
          <cell r="H148">
            <v>7462.8307899999982</v>
          </cell>
          <cell r="I148">
            <v>3017.7214030000005</v>
          </cell>
          <cell r="J148">
            <v>3349.67075733</v>
          </cell>
          <cell r="K148">
            <v>27.49</v>
          </cell>
          <cell r="L148">
            <v>92082.449119001671</v>
          </cell>
          <cell r="M148">
            <v>0</v>
          </cell>
          <cell r="N148">
            <v>31238.767480000002</v>
          </cell>
          <cell r="O148">
            <v>123321.21659900167</v>
          </cell>
        </row>
        <row r="149">
          <cell r="A149" t="str">
            <v>15_</v>
          </cell>
          <cell r="B149" t="str">
            <v>15_15_</v>
          </cell>
          <cell r="C149" t="str">
            <v>6</v>
          </cell>
          <cell r="D149" t="str">
            <v>64</v>
          </cell>
          <cell r="E149" t="str">
            <v>LIGHTING FIXTURES &amp; ACCESSORIES</v>
          </cell>
          <cell r="F149">
            <v>100</v>
          </cell>
          <cell r="G149" t="str">
            <v>EA</v>
          </cell>
          <cell r="H149">
            <v>34598.993000000002</v>
          </cell>
          <cell r="I149">
            <v>1378.4502</v>
          </cell>
          <cell r="J149">
            <v>1530.0797220000004</v>
          </cell>
          <cell r="K149">
            <v>27.49</v>
          </cell>
          <cell r="L149">
            <v>42061.89155778</v>
          </cell>
          <cell r="M149">
            <v>0</v>
          </cell>
          <cell r="N149">
            <v>105644.57199999999</v>
          </cell>
          <cell r="O149">
            <v>147706.46355777999</v>
          </cell>
        </row>
        <row r="150">
          <cell r="A150" t="str">
            <v>15_</v>
          </cell>
          <cell r="B150" t="str">
            <v>15_15_</v>
          </cell>
          <cell r="C150" t="str">
            <v>6</v>
          </cell>
          <cell r="D150" t="str">
            <v>65</v>
          </cell>
          <cell r="E150" t="str">
            <v>GROUNDING AND CATHODIC PROT</v>
          </cell>
          <cell r="F150">
            <v>2820</v>
          </cell>
          <cell r="G150" t="str">
            <v>LF</v>
          </cell>
          <cell r="H150">
            <v>30015.080499999993</v>
          </cell>
          <cell r="I150">
            <v>1745.7651500000002</v>
          </cell>
          <cell r="J150">
            <v>1937.7993165000005</v>
          </cell>
          <cell r="K150">
            <v>27.49</v>
          </cell>
          <cell r="L150">
            <v>53270.10321058501</v>
          </cell>
          <cell r="M150">
            <v>0</v>
          </cell>
          <cell r="N150">
            <v>50384.514499999997</v>
          </cell>
          <cell r="O150">
            <v>103654.61771058501</v>
          </cell>
        </row>
        <row r="151">
          <cell r="A151" t="str">
            <v>15_</v>
          </cell>
          <cell r="B151" t="str">
            <v>15_15_</v>
          </cell>
          <cell r="C151" t="str">
            <v>6</v>
          </cell>
          <cell r="D151" t="str">
            <v>68</v>
          </cell>
          <cell r="E151" t="str">
            <v>CABLE TRAY</v>
          </cell>
          <cell r="F151">
            <v>490</v>
          </cell>
          <cell r="G151" t="str">
            <v>LF</v>
          </cell>
          <cell r="H151">
            <v>2856.08</v>
          </cell>
          <cell r="I151">
            <v>267.56599999999997</v>
          </cell>
          <cell r="J151">
            <v>296.99826000000002</v>
          </cell>
          <cell r="K151">
            <v>27.49</v>
          </cell>
          <cell r="L151">
            <v>8164.4821674000013</v>
          </cell>
          <cell r="M151">
            <v>0</v>
          </cell>
          <cell r="N151">
            <v>7075.8760000000002</v>
          </cell>
          <cell r="O151">
            <v>15240.358167400002</v>
          </cell>
        </row>
        <row r="152">
          <cell r="A152" t="str">
            <v>15_</v>
          </cell>
          <cell r="B152" t="str">
            <v>15_15_</v>
          </cell>
          <cell r="C152" t="str">
            <v>6</v>
          </cell>
          <cell r="D152" t="str">
            <v>69</v>
          </cell>
          <cell r="E152" t="str">
            <v>ELECTRICAL TESTING</v>
          </cell>
          <cell r="F152">
            <v>0</v>
          </cell>
          <cell r="G152" t="str">
            <v>LOT</v>
          </cell>
          <cell r="H152">
            <v>0</v>
          </cell>
          <cell r="I152">
            <v>164.46889999999999</v>
          </cell>
          <cell r="J152">
            <v>182.56047900000002</v>
          </cell>
          <cell r="K152">
            <v>27.49</v>
          </cell>
          <cell r="L152">
            <v>5018.5875677100003</v>
          </cell>
          <cell r="M152">
            <v>0</v>
          </cell>
          <cell r="N152">
            <v>0</v>
          </cell>
          <cell r="O152">
            <v>5018.5875677100003</v>
          </cell>
        </row>
        <row r="153">
          <cell r="C153" t="str">
            <v>6:ELECTRICAL Total</v>
          </cell>
          <cell r="H153">
            <v>578254.29828999995</v>
          </cell>
          <cell r="J153">
            <v>10229.98483383</v>
          </cell>
          <cell r="L153">
            <v>281222.28308198671</v>
          </cell>
          <cell r="M153">
            <v>0</v>
          </cell>
          <cell r="N153">
            <v>2166045.9229800003</v>
          </cell>
          <cell r="O153">
            <v>2447268.2060619863</v>
          </cell>
        </row>
        <row r="154">
          <cell r="A154" t="str">
            <v>15_</v>
          </cell>
          <cell r="B154" t="str">
            <v>15_15_</v>
          </cell>
          <cell r="C154" t="str">
            <v>7</v>
          </cell>
          <cell r="D154" t="str">
            <v>71</v>
          </cell>
          <cell r="E154" t="str">
            <v>INSTRUMENTS</v>
          </cell>
          <cell r="F154">
            <v>142</v>
          </cell>
          <cell r="G154" t="str">
            <v>EA</v>
          </cell>
          <cell r="H154">
            <v>24425</v>
          </cell>
          <cell r="I154">
            <v>1230.3561</v>
          </cell>
          <cell r="J154">
            <v>1365.695271</v>
          </cell>
          <cell r="K154">
            <v>26.88</v>
          </cell>
          <cell r="L154">
            <v>36709.888884479995</v>
          </cell>
          <cell r="M154">
            <v>0</v>
          </cell>
          <cell r="N154">
            <v>228732.81900000008</v>
          </cell>
          <cell r="O154">
            <v>265442.70788448007</v>
          </cell>
        </row>
        <row r="155">
          <cell r="A155" t="str">
            <v>15_</v>
          </cell>
          <cell r="B155" t="str">
            <v>15_15_</v>
          </cell>
          <cell r="C155" t="str">
            <v>7</v>
          </cell>
          <cell r="D155" t="str">
            <v>74</v>
          </cell>
          <cell r="E155" t="str">
            <v>CONTROL PANELS AND BOARDS</v>
          </cell>
          <cell r="F155">
            <v>1</v>
          </cell>
          <cell r="G155" t="str">
            <v>EA</v>
          </cell>
          <cell r="H155">
            <v>46</v>
          </cell>
          <cell r="I155">
            <v>7.0696000000000003</v>
          </cell>
          <cell r="J155">
            <v>7.8472560000000007</v>
          </cell>
          <cell r="K155">
            <v>26.88</v>
          </cell>
          <cell r="L155">
            <v>210.93424128000001</v>
          </cell>
          <cell r="M155">
            <v>0</v>
          </cell>
          <cell r="N155">
            <v>122.01</v>
          </cell>
          <cell r="O155">
            <v>332.94424128000003</v>
          </cell>
        </row>
        <row r="156">
          <cell r="A156" t="str">
            <v>15_</v>
          </cell>
          <cell r="B156" t="str">
            <v>15_15_</v>
          </cell>
          <cell r="C156" t="str">
            <v>7</v>
          </cell>
          <cell r="D156" t="str">
            <v>76</v>
          </cell>
          <cell r="E156" t="str">
            <v>INSTRUMENT BULKS</v>
          </cell>
          <cell r="F156">
            <v>1716</v>
          </cell>
          <cell r="G156" t="str">
            <v>LF</v>
          </cell>
          <cell r="H156">
            <v>2246.9850000000001</v>
          </cell>
          <cell r="I156">
            <v>1269.4405999999974</v>
          </cell>
          <cell r="J156">
            <v>1409.0790659999971</v>
          </cell>
          <cell r="K156">
            <v>26.880000000000077</v>
          </cell>
          <cell r="L156">
            <v>37876.045294080031</v>
          </cell>
          <cell r="M156">
            <v>0</v>
          </cell>
          <cell r="N156">
            <v>47915.815999999948</v>
          </cell>
          <cell r="O156">
            <v>85791.861294079979</v>
          </cell>
        </row>
        <row r="157">
          <cell r="A157" t="str">
            <v>15_</v>
          </cell>
          <cell r="B157" t="str">
            <v>15_15_</v>
          </cell>
          <cell r="C157" t="str">
            <v>7</v>
          </cell>
          <cell r="D157" t="str">
            <v>79</v>
          </cell>
          <cell r="E157" t="str">
            <v>INSTRUMENT TESTING</v>
          </cell>
          <cell r="F157">
            <v>0</v>
          </cell>
          <cell r="G157" t="str">
            <v>LOT</v>
          </cell>
          <cell r="H157">
            <v>0</v>
          </cell>
          <cell r="I157">
            <v>211.29589999999999</v>
          </cell>
          <cell r="J157">
            <v>234.53844900000001</v>
          </cell>
          <cell r="K157">
            <v>26.88</v>
          </cell>
          <cell r="L157">
            <v>6304.3935091200001</v>
          </cell>
          <cell r="M157">
            <v>0</v>
          </cell>
          <cell r="N157">
            <v>0</v>
          </cell>
          <cell r="O157">
            <v>6304.3935091200001</v>
          </cell>
        </row>
        <row r="158">
          <cell r="C158" t="str">
            <v>7:CONTROL SYSTEMS Total</v>
          </cell>
          <cell r="H158">
            <v>26717.985000000001</v>
          </cell>
          <cell r="J158">
            <v>3017.1600419999972</v>
          </cell>
          <cell r="L158">
            <v>81101.261928960026</v>
          </cell>
          <cell r="M158">
            <v>0</v>
          </cell>
          <cell r="N158">
            <v>276770.64500000002</v>
          </cell>
          <cell r="O158">
            <v>357871.90692896006</v>
          </cell>
        </row>
        <row r="159">
          <cell r="A159" t="str">
            <v>15_</v>
          </cell>
          <cell r="B159" t="str">
            <v>15_15_</v>
          </cell>
          <cell r="C159" t="str">
            <v>8</v>
          </cell>
          <cell r="D159" t="str">
            <v>81</v>
          </cell>
          <cell r="E159" t="str">
            <v>PAINTING</v>
          </cell>
          <cell r="F159">
            <v>252442.48</v>
          </cell>
          <cell r="G159" t="str">
            <v>SF</v>
          </cell>
          <cell r="H159">
            <v>0</v>
          </cell>
          <cell r="I159">
            <v>5281.7802949999996</v>
          </cell>
          <cell r="J159">
            <v>5862.7761274500008</v>
          </cell>
          <cell r="K159">
            <v>26.31</v>
          </cell>
          <cell r="L159">
            <v>154249.63991320951</v>
          </cell>
          <cell r="M159">
            <v>0</v>
          </cell>
          <cell r="N159">
            <v>53460.1607</v>
          </cell>
          <cell r="O159">
            <v>207709.80061320952</v>
          </cell>
        </row>
        <row r="160">
          <cell r="A160" t="str">
            <v>15_</v>
          </cell>
          <cell r="B160" t="str">
            <v>15_15_</v>
          </cell>
          <cell r="C160" t="str">
            <v>8</v>
          </cell>
          <cell r="D160" t="str">
            <v>82</v>
          </cell>
          <cell r="E160" t="str">
            <v>INSULATION</v>
          </cell>
          <cell r="F160">
            <v>0</v>
          </cell>
          <cell r="G160" t="str">
            <v>LOT</v>
          </cell>
          <cell r="H160">
            <v>154814.4483499999</v>
          </cell>
          <cell r="I160">
            <v>10450.231949000001</v>
          </cell>
          <cell r="J160">
            <v>11599.757463389999</v>
          </cell>
          <cell r="K160">
            <v>26.53</v>
          </cell>
          <cell r="L160">
            <v>307741.56550373673</v>
          </cell>
          <cell r="M160">
            <v>0</v>
          </cell>
          <cell r="N160">
            <v>288455.8507300003</v>
          </cell>
          <cell r="O160">
            <v>596197.41623373702</v>
          </cell>
        </row>
        <row r="161">
          <cell r="C161" t="str">
            <v>8:INSULATION &amp; PAINTING Total</v>
          </cell>
          <cell r="H161">
            <v>154814.4483499999</v>
          </cell>
          <cell r="J161">
            <v>17462.533590840001</v>
          </cell>
          <cell r="L161">
            <v>461991.20541694621</v>
          </cell>
          <cell r="M161">
            <v>0</v>
          </cell>
          <cell r="N161">
            <v>341916.0114300003</v>
          </cell>
          <cell r="O161">
            <v>803907.21684694651</v>
          </cell>
        </row>
        <row r="162">
          <cell r="A162" t="str">
            <v>15_:Plant Water/Caustic Total</v>
          </cell>
          <cell r="H162">
            <v>4607372.7502348805</v>
          </cell>
          <cell r="J162">
            <v>126174.97403658363</v>
          </cell>
          <cell r="L162">
            <v>3375907.4148241552</v>
          </cell>
          <cell r="M162">
            <v>1342800</v>
          </cell>
          <cell r="N162">
            <v>8159091.5327674942</v>
          </cell>
          <cell r="O162">
            <v>12877798.947591649</v>
          </cell>
        </row>
        <row r="163">
          <cell r="B163" t="str">
            <v>15_15_:Plant Water/Caustic Total</v>
          </cell>
          <cell r="H163">
            <v>4537791.8082448812</v>
          </cell>
          <cell r="J163">
            <v>125796.91258980361</v>
          </cell>
          <cell r="L163">
            <v>3365773.4023395628</v>
          </cell>
          <cell r="M163">
            <v>1342800</v>
          </cell>
          <cell r="N163">
            <v>6842066.3313674945</v>
          </cell>
          <cell r="O163">
            <v>11550639.733707055</v>
          </cell>
        </row>
        <row r="164">
          <cell r="A164" t="str">
            <v>17_</v>
          </cell>
          <cell r="B164" t="str">
            <v>17_002</v>
          </cell>
          <cell r="C164" t="str">
            <v>5</v>
          </cell>
          <cell r="D164" t="str">
            <v>50</v>
          </cell>
          <cell r="E164" t="str">
            <v>PIPING AUXILIARY</v>
          </cell>
          <cell r="F164">
            <v>0</v>
          </cell>
          <cell r="G164" t="str">
            <v>LF</v>
          </cell>
          <cell r="H164">
            <v>0</v>
          </cell>
          <cell r="I164">
            <v>11.05</v>
          </cell>
          <cell r="J164">
            <v>12.265500000000001</v>
          </cell>
          <cell r="K164">
            <v>27.88</v>
          </cell>
          <cell r="L164">
            <v>341.96214000000003</v>
          </cell>
          <cell r="M164">
            <v>0</v>
          </cell>
          <cell r="N164">
            <v>0</v>
          </cell>
          <cell r="O164">
            <v>341.96214000000003</v>
          </cell>
        </row>
        <row r="165">
          <cell r="A165" t="str">
            <v>17_</v>
          </cell>
          <cell r="B165" t="str">
            <v>17_002</v>
          </cell>
          <cell r="C165" t="str">
            <v>5</v>
          </cell>
          <cell r="D165" t="str">
            <v>51</v>
          </cell>
          <cell r="E165" t="str">
            <v>SHOP FABRICATED PIPE</v>
          </cell>
          <cell r="F165">
            <v>3</v>
          </cell>
          <cell r="G165" t="str">
            <v>LF</v>
          </cell>
          <cell r="H165">
            <v>49</v>
          </cell>
          <cell r="I165">
            <v>32.619999999999997</v>
          </cell>
          <cell r="J165">
            <v>36.208200000000005</v>
          </cell>
          <cell r="K165">
            <v>27.88</v>
          </cell>
          <cell r="L165">
            <v>1009.484616</v>
          </cell>
          <cell r="M165">
            <v>0</v>
          </cell>
          <cell r="N165">
            <v>882.50704999999994</v>
          </cell>
          <cell r="O165">
            <v>1891.9916659999999</v>
          </cell>
        </row>
        <row r="166">
          <cell r="A166" t="str">
            <v>17_</v>
          </cell>
          <cell r="B166" t="str">
            <v>17_002</v>
          </cell>
          <cell r="C166" t="str">
            <v>5</v>
          </cell>
          <cell r="D166" t="str">
            <v>53</v>
          </cell>
          <cell r="E166" t="str">
            <v>LARGE BORE PIPING</v>
          </cell>
          <cell r="F166">
            <v>0</v>
          </cell>
          <cell r="G166" t="str">
            <v>LF</v>
          </cell>
          <cell r="H166">
            <v>0</v>
          </cell>
          <cell r="I166">
            <v>2.7201</v>
          </cell>
          <cell r="J166">
            <v>3.0193110000000001</v>
          </cell>
          <cell r="K166">
            <v>27.88</v>
          </cell>
          <cell r="L166">
            <v>84.178390680000007</v>
          </cell>
          <cell r="M166">
            <v>0</v>
          </cell>
          <cell r="N166">
            <v>0</v>
          </cell>
          <cell r="O166">
            <v>84.178390680000007</v>
          </cell>
        </row>
        <row r="167">
          <cell r="A167" t="str">
            <v>17_</v>
          </cell>
          <cell r="B167" t="str">
            <v>17_002</v>
          </cell>
          <cell r="C167" t="str">
            <v>5</v>
          </cell>
          <cell r="D167" t="str">
            <v>54</v>
          </cell>
          <cell r="E167" t="str">
            <v>SMALL BORE PIPING</v>
          </cell>
          <cell r="F167">
            <v>28</v>
          </cell>
          <cell r="G167" t="str">
            <v>LF</v>
          </cell>
          <cell r="H167">
            <v>822.99699999999996</v>
          </cell>
          <cell r="I167">
            <v>174.24520000000001</v>
          </cell>
          <cell r="J167">
            <v>193.41217200000003</v>
          </cell>
          <cell r="K167">
            <v>27.88</v>
          </cell>
          <cell r="L167">
            <v>5392.3313553600001</v>
          </cell>
          <cell r="M167">
            <v>0</v>
          </cell>
          <cell r="N167">
            <v>2492.9789999999998</v>
          </cell>
          <cell r="O167">
            <v>7885.3103553599994</v>
          </cell>
        </row>
        <row r="168">
          <cell r="A168" t="str">
            <v>17_</v>
          </cell>
          <cell r="B168" t="str">
            <v>17_002</v>
          </cell>
          <cell r="C168" t="str">
            <v>5</v>
          </cell>
          <cell r="D168" t="str">
            <v>59</v>
          </cell>
          <cell r="E168" t="str">
            <v>TESTING AND CLEANING</v>
          </cell>
          <cell r="F168">
            <v>0</v>
          </cell>
          <cell r="G168" t="str">
            <v>LOT</v>
          </cell>
          <cell r="H168">
            <v>0</v>
          </cell>
          <cell r="I168">
            <v>6.5994999999999999</v>
          </cell>
          <cell r="J168">
            <v>7.3254450000000002</v>
          </cell>
          <cell r="K168">
            <v>27.88</v>
          </cell>
          <cell r="L168">
            <v>204.2334066</v>
          </cell>
          <cell r="M168">
            <v>0</v>
          </cell>
          <cell r="N168">
            <v>0</v>
          </cell>
          <cell r="O168">
            <v>204.2334066</v>
          </cell>
        </row>
        <row r="169">
          <cell r="C169" t="str">
            <v>5:PIPING Total</v>
          </cell>
          <cell r="H169">
            <v>871.99699999999996</v>
          </cell>
          <cell r="J169">
            <v>252.23062800000002</v>
          </cell>
          <cell r="L169">
            <v>7032.1899086400008</v>
          </cell>
          <cell r="M169">
            <v>0</v>
          </cell>
          <cell r="N169">
            <v>3375.4860499999995</v>
          </cell>
          <cell r="O169">
            <v>10407.67595864</v>
          </cell>
        </row>
        <row r="170">
          <cell r="A170" t="str">
            <v>17_</v>
          </cell>
          <cell r="B170" t="str">
            <v>17_002</v>
          </cell>
          <cell r="C170" t="str">
            <v>6</v>
          </cell>
          <cell r="D170" t="str">
            <v>61</v>
          </cell>
          <cell r="E170" t="str">
            <v>MAJOR ELECTRICAL EQUIPMENT</v>
          </cell>
          <cell r="F170">
            <v>2</v>
          </cell>
          <cell r="G170" t="str">
            <v>EA</v>
          </cell>
          <cell r="H170">
            <v>504</v>
          </cell>
          <cell r="I170">
            <v>27.879300000000001</v>
          </cell>
          <cell r="J170">
            <v>30.946023000000004</v>
          </cell>
          <cell r="K170">
            <v>27.49</v>
          </cell>
          <cell r="L170">
            <v>850.70617227000014</v>
          </cell>
          <cell r="M170">
            <v>0</v>
          </cell>
          <cell r="N170">
            <v>2028.62</v>
          </cell>
          <cell r="O170">
            <v>2879.3261722699999</v>
          </cell>
        </row>
        <row r="171">
          <cell r="A171" t="str">
            <v>17_</v>
          </cell>
          <cell r="B171" t="str">
            <v>17_002</v>
          </cell>
          <cell r="C171" t="str">
            <v>6</v>
          </cell>
          <cell r="D171" t="str">
            <v>62</v>
          </cell>
          <cell r="E171" t="str">
            <v>CONDUIT &amp; ACCESSORIES</v>
          </cell>
          <cell r="F171">
            <v>2798</v>
          </cell>
          <cell r="G171" t="str">
            <v>LF</v>
          </cell>
          <cell r="H171">
            <v>3532.4629999999997</v>
          </cell>
          <cell r="I171">
            <v>560.6398999999999</v>
          </cell>
          <cell r="J171">
            <v>622.31028900000024</v>
          </cell>
          <cell r="K171">
            <v>27.49</v>
          </cell>
          <cell r="L171">
            <v>17107.309844609998</v>
          </cell>
          <cell r="M171">
            <v>0</v>
          </cell>
          <cell r="N171">
            <v>4222.96</v>
          </cell>
          <cell r="O171">
            <v>21330.269844609997</v>
          </cell>
        </row>
        <row r="172">
          <cell r="A172" t="str">
            <v>17_</v>
          </cell>
          <cell r="B172" t="str">
            <v>17_002</v>
          </cell>
          <cell r="C172" t="str">
            <v>6</v>
          </cell>
          <cell r="D172" t="str">
            <v>63</v>
          </cell>
          <cell r="E172" t="str">
            <v>WIRE &amp; CABLE</v>
          </cell>
          <cell r="F172">
            <v>7568</v>
          </cell>
          <cell r="G172" t="str">
            <v>LF</v>
          </cell>
          <cell r="H172">
            <v>1119.1110000000003</v>
          </cell>
          <cell r="I172">
            <v>489.4000999999999</v>
          </cell>
          <cell r="J172">
            <v>543.23411099999998</v>
          </cell>
          <cell r="K172">
            <v>27.49</v>
          </cell>
          <cell r="L172">
            <v>14933.505711390002</v>
          </cell>
          <cell r="M172">
            <v>0</v>
          </cell>
          <cell r="N172">
            <v>17052.515999999996</v>
          </cell>
          <cell r="O172">
            <v>31986.02171139</v>
          </cell>
        </row>
        <row r="173">
          <cell r="A173" t="str">
            <v>17_</v>
          </cell>
          <cell r="B173" t="str">
            <v>17_002</v>
          </cell>
          <cell r="C173" t="str">
            <v>6</v>
          </cell>
          <cell r="D173" t="str">
            <v>64</v>
          </cell>
          <cell r="E173" t="str">
            <v>LIGHTING FIXTURES &amp; ACCESSORIES</v>
          </cell>
          <cell r="F173">
            <v>3</v>
          </cell>
          <cell r="G173" t="str">
            <v>EA</v>
          </cell>
          <cell r="H173">
            <v>3631.0010000000002</v>
          </cell>
          <cell r="I173">
            <v>95.587900000000005</v>
          </cell>
          <cell r="J173">
            <v>106.102569</v>
          </cell>
          <cell r="K173">
            <v>27.49</v>
          </cell>
          <cell r="L173">
            <v>2916.7596218099998</v>
          </cell>
          <cell r="M173">
            <v>0</v>
          </cell>
          <cell r="N173">
            <v>10195.572</v>
          </cell>
          <cell r="O173">
            <v>13112.331621810001</v>
          </cell>
        </row>
        <row r="174">
          <cell r="A174" t="str">
            <v>17_</v>
          </cell>
          <cell r="B174" t="str">
            <v>17_002</v>
          </cell>
          <cell r="C174" t="str">
            <v>6</v>
          </cell>
          <cell r="D174" t="str">
            <v>65</v>
          </cell>
          <cell r="E174" t="str">
            <v>GROUNDING AND CATHODIC PROT</v>
          </cell>
          <cell r="F174">
            <v>680</v>
          </cell>
          <cell r="G174" t="str">
            <v>LF</v>
          </cell>
          <cell r="H174">
            <v>931.96199999999999</v>
          </cell>
          <cell r="I174">
            <v>66.659400000000005</v>
          </cell>
          <cell r="J174">
            <v>73.991934000000015</v>
          </cell>
          <cell r="K174">
            <v>27.49</v>
          </cell>
          <cell r="L174">
            <v>2034.0382656600002</v>
          </cell>
          <cell r="M174">
            <v>0</v>
          </cell>
          <cell r="N174">
            <v>1646.252</v>
          </cell>
          <cell r="O174">
            <v>3680.2902656599999</v>
          </cell>
        </row>
        <row r="175">
          <cell r="A175" t="str">
            <v>17_</v>
          </cell>
          <cell r="B175" t="str">
            <v>17_002</v>
          </cell>
          <cell r="C175" t="str">
            <v>6</v>
          </cell>
          <cell r="D175" t="str">
            <v>68</v>
          </cell>
          <cell r="E175" t="str">
            <v>CABLE TRAY</v>
          </cell>
          <cell r="F175">
            <v>275</v>
          </cell>
          <cell r="G175" t="str">
            <v>LF</v>
          </cell>
          <cell r="H175">
            <v>1339</v>
          </cell>
          <cell r="I175">
            <v>148.30000000000001</v>
          </cell>
          <cell r="J175">
            <v>164.61300000000003</v>
          </cell>
          <cell r="K175">
            <v>27.49</v>
          </cell>
          <cell r="L175">
            <v>4525.21137</v>
          </cell>
          <cell r="M175">
            <v>0</v>
          </cell>
          <cell r="N175">
            <v>3503</v>
          </cell>
          <cell r="O175">
            <v>8028.21137</v>
          </cell>
        </row>
        <row r="176">
          <cell r="A176" t="str">
            <v>17_</v>
          </cell>
          <cell r="B176" t="str">
            <v>17_002</v>
          </cell>
          <cell r="C176" t="str">
            <v>6</v>
          </cell>
          <cell r="D176" t="str">
            <v>69</v>
          </cell>
          <cell r="E176" t="str">
            <v>ELECTRICAL TESTING</v>
          </cell>
          <cell r="F176">
            <v>0</v>
          </cell>
          <cell r="G176" t="str">
            <v>LOT</v>
          </cell>
          <cell r="H176">
            <v>0</v>
          </cell>
          <cell r="I176">
            <v>13.089399999999999</v>
          </cell>
          <cell r="J176">
            <v>14.529234000000001</v>
          </cell>
          <cell r="K176">
            <v>27.49</v>
          </cell>
          <cell r="L176">
            <v>399.40864266</v>
          </cell>
          <cell r="M176">
            <v>0</v>
          </cell>
          <cell r="N176">
            <v>0</v>
          </cell>
          <cell r="O176">
            <v>399.40864266</v>
          </cell>
        </row>
        <row r="177">
          <cell r="C177" t="str">
            <v>6:ELECTRICAL Total</v>
          </cell>
          <cell r="H177">
            <v>11057.537</v>
          </cell>
          <cell r="J177">
            <v>1555.7271600000001</v>
          </cell>
          <cell r="L177">
            <v>42766.939628399996</v>
          </cell>
          <cell r="M177">
            <v>0</v>
          </cell>
          <cell r="N177">
            <v>38648.92</v>
          </cell>
          <cell r="O177">
            <v>81415.859628399994</v>
          </cell>
        </row>
        <row r="178">
          <cell r="A178" t="str">
            <v>17_</v>
          </cell>
          <cell r="B178" t="str">
            <v>17_002</v>
          </cell>
          <cell r="C178" t="str">
            <v>7</v>
          </cell>
          <cell r="D178" t="str">
            <v>71</v>
          </cell>
          <cell r="E178" t="str">
            <v>INSTRUMENTS</v>
          </cell>
          <cell r="F178">
            <v>67</v>
          </cell>
          <cell r="G178" t="str">
            <v>EA</v>
          </cell>
          <cell r="H178">
            <v>4467.0059999999994</v>
          </cell>
          <cell r="I178">
            <v>412.75739999999996</v>
          </cell>
          <cell r="J178">
            <v>458.16071400000004</v>
          </cell>
          <cell r="K178">
            <v>26.88</v>
          </cell>
          <cell r="L178">
            <v>12315.359992320002</v>
          </cell>
          <cell r="M178">
            <v>0</v>
          </cell>
          <cell r="N178">
            <v>46787.992000000006</v>
          </cell>
          <cell r="O178">
            <v>59103.351992320007</v>
          </cell>
        </row>
        <row r="179">
          <cell r="A179" t="str">
            <v>17_</v>
          </cell>
          <cell r="B179" t="str">
            <v>17_002</v>
          </cell>
          <cell r="C179" t="str">
            <v>7</v>
          </cell>
          <cell r="D179" t="str">
            <v>74</v>
          </cell>
          <cell r="E179" t="str">
            <v>CONTROL PANELS AND BOARDS</v>
          </cell>
          <cell r="F179">
            <v>6</v>
          </cell>
          <cell r="G179" t="str">
            <v>EA</v>
          </cell>
          <cell r="H179">
            <v>5080</v>
          </cell>
          <cell r="I179">
            <v>127.9896</v>
          </cell>
          <cell r="J179">
            <v>142.06845600000003</v>
          </cell>
          <cell r="K179">
            <v>26.88</v>
          </cell>
          <cell r="L179">
            <v>3818.8000972800005</v>
          </cell>
          <cell r="M179">
            <v>0</v>
          </cell>
          <cell r="N179">
            <v>254000</v>
          </cell>
          <cell r="O179">
            <v>257818.80009728001</v>
          </cell>
        </row>
        <row r="180">
          <cell r="A180" t="str">
            <v>17_</v>
          </cell>
          <cell r="B180" t="str">
            <v>17_002</v>
          </cell>
          <cell r="C180" t="str">
            <v>7</v>
          </cell>
          <cell r="D180" t="str">
            <v>75</v>
          </cell>
          <cell r="E180" t="str">
            <v>ANALYZERS ANS SPECIALTY ITEMS</v>
          </cell>
          <cell r="F180">
            <v>18</v>
          </cell>
          <cell r="G180" t="str">
            <v>EA</v>
          </cell>
          <cell r="H180">
            <v>16050</v>
          </cell>
          <cell r="I180">
            <v>586.46900000000005</v>
          </cell>
          <cell r="J180">
            <v>650.98059000000012</v>
          </cell>
          <cell r="K180">
            <v>26.88</v>
          </cell>
          <cell r="L180">
            <v>17498.358259200002</v>
          </cell>
          <cell r="M180">
            <v>0</v>
          </cell>
          <cell r="N180">
            <v>535000</v>
          </cell>
          <cell r="O180">
            <v>552498.3582592</v>
          </cell>
        </row>
        <row r="181">
          <cell r="A181" t="str">
            <v>17_</v>
          </cell>
          <cell r="B181" t="str">
            <v>17_002</v>
          </cell>
          <cell r="C181" t="str">
            <v>7</v>
          </cell>
          <cell r="D181" t="str">
            <v>76</v>
          </cell>
          <cell r="E181" t="str">
            <v>INSTRUMENT BULKS</v>
          </cell>
          <cell r="F181">
            <v>361</v>
          </cell>
          <cell r="G181" t="str">
            <v>LF</v>
          </cell>
          <cell r="H181">
            <v>1040.0540000000001</v>
          </cell>
          <cell r="I181">
            <v>406.07679999999993</v>
          </cell>
          <cell r="J181">
            <v>450.74524800000017</v>
          </cell>
          <cell r="K181">
            <v>26.88</v>
          </cell>
          <cell r="L181">
            <v>12116.032266240003</v>
          </cell>
          <cell r="M181">
            <v>0</v>
          </cell>
          <cell r="N181">
            <v>22138.064000000006</v>
          </cell>
          <cell r="O181">
            <v>34254.096266240012</v>
          </cell>
        </row>
        <row r="182">
          <cell r="A182" t="str">
            <v>17_</v>
          </cell>
          <cell r="B182" t="str">
            <v>17_002</v>
          </cell>
          <cell r="C182" t="str">
            <v>7</v>
          </cell>
          <cell r="D182" t="str">
            <v>79</v>
          </cell>
          <cell r="E182" t="str">
            <v>INSTRUMENT TESTING</v>
          </cell>
          <cell r="F182">
            <v>0</v>
          </cell>
          <cell r="G182" t="str">
            <v>LOT</v>
          </cell>
          <cell r="H182">
            <v>0</v>
          </cell>
          <cell r="I182">
            <v>118.7497</v>
          </cell>
          <cell r="J182">
            <v>131.81216700000002</v>
          </cell>
          <cell r="K182">
            <v>26.88</v>
          </cell>
          <cell r="L182">
            <v>3543.1110489600001</v>
          </cell>
          <cell r="M182">
            <v>0</v>
          </cell>
          <cell r="N182">
            <v>0</v>
          </cell>
          <cell r="O182">
            <v>3543.1110489600001</v>
          </cell>
        </row>
        <row r="183">
          <cell r="C183" t="str">
            <v>7:CONTROL SYSTEMS Total</v>
          </cell>
          <cell r="H183">
            <v>26637.06</v>
          </cell>
          <cell r="J183">
            <v>1833.7671750000004</v>
          </cell>
          <cell r="L183">
            <v>49291.661664000007</v>
          </cell>
          <cell r="M183">
            <v>0</v>
          </cell>
          <cell r="N183">
            <v>857926.0560000001</v>
          </cell>
          <cell r="O183">
            <v>907217.717664</v>
          </cell>
        </row>
        <row r="184">
          <cell r="B184" t="str">
            <v>17_002:CW Control Sys MTO Total</v>
          </cell>
          <cell r="H184">
            <v>38566.593999999997</v>
          </cell>
          <cell r="J184">
            <v>3641.7249630000006</v>
          </cell>
          <cell r="L184">
            <v>99090.791201040003</v>
          </cell>
          <cell r="M184">
            <v>0</v>
          </cell>
          <cell r="N184">
            <v>899950.46204999997</v>
          </cell>
          <cell r="O184">
            <v>999041.25325104001</v>
          </cell>
        </row>
        <row r="185">
          <cell r="A185" t="str">
            <v>17_</v>
          </cell>
          <cell r="B185" t="str">
            <v>17_237</v>
          </cell>
          <cell r="C185" t="str">
            <v>0</v>
          </cell>
          <cell r="D185" t="str">
            <v>03</v>
          </cell>
          <cell r="E185" t="str">
            <v>EXCAVATION</v>
          </cell>
          <cell r="F185">
            <v>2857.14</v>
          </cell>
          <cell r="G185" t="str">
            <v>CY</v>
          </cell>
          <cell r="H185">
            <v>0</v>
          </cell>
          <cell r="I185">
            <v>505.04233500000004</v>
          </cell>
          <cell r="J185">
            <v>560.59699185000022</v>
          </cell>
          <cell r="K185">
            <v>21.17</v>
          </cell>
          <cell r="L185">
            <v>11867.838317464506</v>
          </cell>
          <cell r="M185">
            <v>0</v>
          </cell>
          <cell r="N185">
            <v>0</v>
          </cell>
          <cell r="O185">
            <v>11867.838317464506</v>
          </cell>
        </row>
        <row r="186">
          <cell r="A186" t="str">
            <v>17_</v>
          </cell>
          <cell r="B186" t="str">
            <v>17_237</v>
          </cell>
          <cell r="C186" t="str">
            <v>0</v>
          </cell>
          <cell r="D186" t="str">
            <v>04</v>
          </cell>
          <cell r="E186" t="str">
            <v>BACKFILL &amp; COMPACTION</v>
          </cell>
          <cell r="F186">
            <v>1941.82</v>
          </cell>
          <cell r="G186" t="str">
            <v>CY</v>
          </cell>
          <cell r="H186">
            <v>0</v>
          </cell>
          <cell r="I186">
            <v>86.858590000000021</v>
          </cell>
          <cell r="J186">
            <v>96.413034900000014</v>
          </cell>
          <cell r="K186">
            <v>21.17</v>
          </cell>
          <cell r="L186">
            <v>2041.0639488330003</v>
          </cell>
          <cell r="M186">
            <v>0</v>
          </cell>
          <cell r="N186">
            <v>0</v>
          </cell>
          <cell r="O186">
            <v>2041.0639488330003</v>
          </cell>
        </row>
        <row r="187">
          <cell r="A187" t="str">
            <v>17_</v>
          </cell>
          <cell r="B187" t="str">
            <v>17_237</v>
          </cell>
          <cell r="C187" t="str">
            <v>0</v>
          </cell>
          <cell r="D187" t="str">
            <v>08</v>
          </cell>
          <cell r="E187" t="str">
            <v>PILINGS</v>
          </cell>
          <cell r="F187">
            <v>55</v>
          </cell>
          <cell r="G187" t="str">
            <v>EA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115500</v>
          </cell>
          <cell r="N187">
            <v>0</v>
          </cell>
          <cell r="O187">
            <v>115500</v>
          </cell>
        </row>
        <row r="188">
          <cell r="C188" t="str">
            <v>0:EARTHWORK AND CIVIL Total</v>
          </cell>
          <cell r="H188">
            <v>0</v>
          </cell>
          <cell r="J188">
            <v>657.01002675000018</v>
          </cell>
          <cell r="L188">
            <v>13908.902266297506</v>
          </cell>
          <cell r="M188">
            <v>115500</v>
          </cell>
          <cell r="N188">
            <v>0</v>
          </cell>
          <cell r="O188">
            <v>129408.9022662975</v>
          </cell>
        </row>
        <row r="189">
          <cell r="A189" t="str">
            <v>17_</v>
          </cell>
          <cell r="B189" t="str">
            <v>17_237</v>
          </cell>
          <cell r="C189" t="str">
            <v>1</v>
          </cell>
          <cell r="D189" t="str">
            <v>11</v>
          </cell>
          <cell r="E189" t="str">
            <v>FORMWORK</v>
          </cell>
          <cell r="F189">
            <v>0</v>
          </cell>
          <cell r="G189" t="str">
            <v>SF</v>
          </cell>
          <cell r="H189">
            <v>0</v>
          </cell>
          <cell r="I189">
            <v>5627.6274050000011</v>
          </cell>
          <cell r="J189">
            <v>6246.6664195500016</v>
          </cell>
          <cell r="K189">
            <v>26.44</v>
          </cell>
          <cell r="L189">
            <v>165161.8601329021</v>
          </cell>
          <cell r="M189">
            <v>0</v>
          </cell>
          <cell r="N189">
            <v>17869.962659999994</v>
          </cell>
          <cell r="O189">
            <v>183031.82279290209</v>
          </cell>
        </row>
        <row r="190">
          <cell r="A190" t="str">
            <v>17_</v>
          </cell>
          <cell r="B190" t="str">
            <v>17_237</v>
          </cell>
          <cell r="C190" t="str">
            <v>1</v>
          </cell>
          <cell r="D190" t="str">
            <v>12</v>
          </cell>
          <cell r="E190" t="str">
            <v>REINFORCING &amp; EMBEDS</v>
          </cell>
          <cell r="F190">
            <v>58.584225000000004</v>
          </cell>
          <cell r="G190" t="str">
            <v>TON</v>
          </cell>
          <cell r="H190">
            <v>117173.00223509497</v>
          </cell>
          <cell r="I190">
            <v>1893.9874741735</v>
          </cell>
          <cell r="J190">
            <v>2102.3260963325847</v>
          </cell>
          <cell r="K190">
            <v>26.44</v>
          </cell>
          <cell r="L190">
            <v>55585.50198703356</v>
          </cell>
          <cell r="M190">
            <v>0</v>
          </cell>
          <cell r="N190">
            <v>52739.777166785003</v>
          </cell>
          <cell r="O190">
            <v>108325.27915381856</v>
          </cell>
        </row>
        <row r="191">
          <cell r="A191" t="str">
            <v>17_</v>
          </cell>
          <cell r="B191" t="str">
            <v>17_237</v>
          </cell>
          <cell r="C191" t="str">
            <v>1</v>
          </cell>
          <cell r="D191" t="str">
            <v>13</v>
          </cell>
          <cell r="E191" t="str">
            <v>CONCRETE PLACEMENT AND FINISH</v>
          </cell>
          <cell r="F191">
            <v>1003.72</v>
          </cell>
          <cell r="G191" t="str">
            <v>CY</v>
          </cell>
          <cell r="H191">
            <v>0</v>
          </cell>
          <cell r="I191">
            <v>1550.5324499999997</v>
          </cell>
          <cell r="J191">
            <v>1721.0910195000001</v>
          </cell>
          <cell r="K191">
            <v>26.44</v>
          </cell>
          <cell r="L191">
            <v>45505.64655558001</v>
          </cell>
          <cell r="M191">
            <v>0</v>
          </cell>
          <cell r="N191">
            <v>118638.24992000003</v>
          </cell>
          <cell r="O191">
            <v>164143.89647558006</v>
          </cell>
        </row>
        <row r="192">
          <cell r="A192" t="str">
            <v>17_</v>
          </cell>
          <cell r="B192" t="str">
            <v>17_237</v>
          </cell>
          <cell r="C192" t="str">
            <v>1</v>
          </cell>
          <cell r="D192" t="str">
            <v>18</v>
          </cell>
          <cell r="E192" t="str">
            <v>GROUTING</v>
          </cell>
          <cell r="F192">
            <v>3.92</v>
          </cell>
          <cell r="G192" t="str">
            <v>CY</v>
          </cell>
          <cell r="H192">
            <v>0</v>
          </cell>
          <cell r="I192">
            <v>525.17223500000023</v>
          </cell>
          <cell r="J192">
            <v>582.94118084999991</v>
          </cell>
          <cell r="K192">
            <v>26.44</v>
          </cell>
          <cell r="L192">
            <v>15412.964821674001</v>
          </cell>
          <cell r="M192">
            <v>0</v>
          </cell>
          <cell r="N192">
            <v>9374.899610000004</v>
          </cell>
          <cell r="O192">
            <v>24787.864431674003</v>
          </cell>
        </row>
        <row r="193">
          <cell r="C193" t="str">
            <v>1:CONCRETE Total</v>
          </cell>
          <cell r="H193">
            <v>117173.00223509497</v>
          </cell>
          <cell r="J193">
            <v>10653.024716232587</v>
          </cell>
          <cell r="L193">
            <v>281665.97349718964</v>
          </cell>
          <cell r="M193">
            <v>0</v>
          </cell>
          <cell r="N193">
            <v>198622.88935678502</v>
          </cell>
          <cell r="O193">
            <v>480288.86285397469</v>
          </cell>
        </row>
        <row r="194">
          <cell r="A194" t="str">
            <v>17_</v>
          </cell>
          <cell r="B194" t="str">
            <v>17_237</v>
          </cell>
          <cell r="C194" t="str">
            <v>2</v>
          </cell>
          <cell r="D194" t="str">
            <v>20</v>
          </cell>
          <cell r="E194" t="str">
            <v>STEEL AUXILIARY ACCOUNT</v>
          </cell>
          <cell r="F194">
            <v>0</v>
          </cell>
          <cell r="G194" t="str">
            <v>TON</v>
          </cell>
          <cell r="H194">
            <v>0</v>
          </cell>
          <cell r="I194">
            <v>0.42999799999999999</v>
          </cell>
          <cell r="J194">
            <v>0.47729778</v>
          </cell>
          <cell r="K194">
            <v>31.66</v>
          </cell>
          <cell r="L194">
            <v>15.111247714800003</v>
          </cell>
          <cell r="M194">
            <v>0</v>
          </cell>
          <cell r="N194">
            <v>0</v>
          </cell>
          <cell r="O194">
            <v>15.111247714800003</v>
          </cell>
        </row>
        <row r="195">
          <cell r="A195" t="str">
            <v>17_</v>
          </cell>
          <cell r="B195" t="str">
            <v>17_237</v>
          </cell>
          <cell r="C195" t="str">
            <v>2</v>
          </cell>
          <cell r="D195" t="str">
            <v>25</v>
          </cell>
          <cell r="E195" t="str">
            <v>LADDERS, PLATFORMS, AND WALKWAYS</v>
          </cell>
          <cell r="F195">
            <v>0.17</v>
          </cell>
          <cell r="G195" t="str">
            <v>TON</v>
          </cell>
          <cell r="H195">
            <v>340</v>
          </cell>
          <cell r="I195">
            <v>13.049931000000003</v>
          </cell>
          <cell r="J195">
            <v>14.485423410000005</v>
          </cell>
          <cell r="K195">
            <v>31.66</v>
          </cell>
          <cell r="L195">
            <v>458.60850516060015</v>
          </cell>
          <cell r="M195">
            <v>0</v>
          </cell>
          <cell r="N195">
            <v>1277.5600300000001</v>
          </cell>
          <cell r="O195">
            <v>1736.1685351606002</v>
          </cell>
        </row>
        <row r="196">
          <cell r="C196" t="str">
            <v>2:STRUCTURAL STEEL Total</v>
          </cell>
          <cell r="H196">
            <v>340</v>
          </cell>
          <cell r="J196">
            <v>14.962721190000005</v>
          </cell>
          <cell r="L196">
            <v>473.71975287540016</v>
          </cell>
          <cell r="M196">
            <v>0</v>
          </cell>
          <cell r="N196">
            <v>1277.5600300000001</v>
          </cell>
          <cell r="O196">
            <v>1751.2797828754001</v>
          </cell>
        </row>
        <row r="197">
          <cell r="A197" t="str">
            <v>17_</v>
          </cell>
          <cell r="B197" t="str">
            <v>17_237</v>
          </cell>
          <cell r="C197" t="str">
            <v>4</v>
          </cell>
          <cell r="D197" t="str">
            <v>42</v>
          </cell>
          <cell r="E197" t="str">
            <v>SHOP FABRICATED VESSEL</v>
          </cell>
          <cell r="F197">
            <v>5</v>
          </cell>
          <cell r="G197" t="str">
            <v>EA</v>
          </cell>
          <cell r="H197">
            <v>13900</v>
          </cell>
          <cell r="I197">
            <v>267.33569999999997</v>
          </cell>
          <cell r="J197">
            <v>296.74262700000003</v>
          </cell>
          <cell r="K197">
            <v>27.61</v>
          </cell>
          <cell r="L197">
            <v>8193.0639314700002</v>
          </cell>
          <cell r="M197">
            <v>0</v>
          </cell>
          <cell r="N197">
            <v>86250</v>
          </cell>
          <cell r="O197">
            <v>94443.063931469995</v>
          </cell>
        </row>
        <row r="198">
          <cell r="A198" t="str">
            <v>17_</v>
          </cell>
          <cell r="B198" t="str">
            <v>17_237</v>
          </cell>
          <cell r="C198" t="str">
            <v>4</v>
          </cell>
          <cell r="D198" t="str">
            <v>44</v>
          </cell>
          <cell r="E198" t="str">
            <v>EXCHANGER/COOLING TOWER</v>
          </cell>
          <cell r="F198">
            <v>2</v>
          </cell>
          <cell r="G198" t="str">
            <v>EA</v>
          </cell>
          <cell r="H198">
            <v>287400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1780000</v>
          </cell>
          <cell r="N198">
            <v>0</v>
          </cell>
          <cell r="O198">
            <v>1780000</v>
          </cell>
        </row>
        <row r="199">
          <cell r="A199" t="str">
            <v>17_</v>
          </cell>
          <cell r="B199" t="str">
            <v>17_237</v>
          </cell>
          <cell r="C199" t="str">
            <v>4</v>
          </cell>
          <cell r="D199" t="str">
            <v>46</v>
          </cell>
          <cell r="E199" t="str">
            <v>PUMPS</v>
          </cell>
          <cell r="F199">
            <v>14</v>
          </cell>
          <cell r="G199" t="str">
            <v>EA</v>
          </cell>
          <cell r="H199">
            <v>80756</v>
          </cell>
          <cell r="I199">
            <v>2014.2120000000002</v>
          </cell>
          <cell r="J199">
            <v>2235.7753199999997</v>
          </cell>
          <cell r="K199">
            <v>27.61</v>
          </cell>
          <cell r="L199">
            <v>61729.756585199997</v>
          </cell>
          <cell r="M199">
            <v>0</v>
          </cell>
          <cell r="N199">
            <v>2306668</v>
          </cell>
          <cell r="O199">
            <v>2368397.7565851999</v>
          </cell>
        </row>
        <row r="200">
          <cell r="C200" t="str">
            <v>4:MACHINERY &amp; EQUIPMENT Total</v>
          </cell>
          <cell r="H200">
            <v>382056</v>
          </cell>
          <cell r="J200">
            <v>2532.5179469999998</v>
          </cell>
          <cell r="L200">
            <v>69922.820516669992</v>
          </cell>
          <cell r="M200">
            <v>1780000</v>
          </cell>
          <cell r="N200">
            <v>2392918</v>
          </cell>
          <cell r="O200">
            <v>4242840.8205166701</v>
          </cell>
        </row>
        <row r="201">
          <cell r="A201" t="str">
            <v>17_</v>
          </cell>
          <cell r="B201" t="str">
            <v>17_237</v>
          </cell>
          <cell r="C201" t="str">
            <v>5</v>
          </cell>
          <cell r="D201" t="str">
            <v>50</v>
          </cell>
          <cell r="E201" t="str">
            <v>PIPING AUXILIARY</v>
          </cell>
          <cell r="F201">
            <v>0</v>
          </cell>
          <cell r="G201" t="str">
            <v>LF</v>
          </cell>
          <cell r="H201">
            <v>0</v>
          </cell>
          <cell r="I201">
            <v>132.90119999999999</v>
          </cell>
          <cell r="J201">
            <v>147.52033200000002</v>
          </cell>
          <cell r="K201">
            <v>27.88</v>
          </cell>
          <cell r="L201">
            <v>4112.8668561600007</v>
          </cell>
          <cell r="M201">
            <v>0</v>
          </cell>
          <cell r="N201">
            <v>0</v>
          </cell>
          <cell r="O201">
            <v>4112.8668561600007</v>
          </cell>
        </row>
        <row r="202">
          <cell r="A202" t="str">
            <v>17_</v>
          </cell>
          <cell r="B202" t="str">
            <v>17_237</v>
          </cell>
          <cell r="C202" t="str">
            <v>5</v>
          </cell>
          <cell r="D202" t="str">
            <v>51</v>
          </cell>
          <cell r="E202" t="str">
            <v>SHOP FABRICATED PIPE</v>
          </cell>
          <cell r="F202">
            <v>1722</v>
          </cell>
          <cell r="G202" t="str">
            <v>LF</v>
          </cell>
          <cell r="H202">
            <v>12106.143</v>
          </cell>
          <cell r="I202">
            <v>1898.7581399999997</v>
          </cell>
          <cell r="J202">
            <v>2107.621535400001</v>
          </cell>
          <cell r="K202">
            <v>27.88</v>
          </cell>
          <cell r="L202">
            <v>58760.488406952041</v>
          </cell>
          <cell r="M202">
            <v>0</v>
          </cell>
          <cell r="N202">
            <v>82617.166150000136</v>
          </cell>
          <cell r="O202">
            <v>141377.65455695218</v>
          </cell>
        </row>
        <row r="203">
          <cell r="A203" t="str">
            <v>17_</v>
          </cell>
          <cell r="B203" t="str">
            <v>17_237</v>
          </cell>
          <cell r="C203" t="str">
            <v>5</v>
          </cell>
          <cell r="D203" t="str">
            <v>53</v>
          </cell>
          <cell r="E203" t="str">
            <v>LARGE BORE PIPING</v>
          </cell>
          <cell r="F203">
            <v>138</v>
          </cell>
          <cell r="G203" t="str">
            <v>LF</v>
          </cell>
          <cell r="H203">
            <v>11219.004000000001</v>
          </cell>
          <cell r="I203">
            <v>873.26850000000002</v>
          </cell>
          <cell r="J203">
            <v>969.32803499999966</v>
          </cell>
          <cell r="K203">
            <v>27.88</v>
          </cell>
          <cell r="L203">
            <v>27024.865615799998</v>
          </cell>
          <cell r="M203">
            <v>0</v>
          </cell>
          <cell r="N203">
            <v>111013.61288000006</v>
          </cell>
          <cell r="O203">
            <v>138038.47849580005</v>
          </cell>
        </row>
        <row r="204">
          <cell r="A204" t="str">
            <v>17_</v>
          </cell>
          <cell r="B204" t="str">
            <v>17_237</v>
          </cell>
          <cell r="C204" t="str">
            <v>5</v>
          </cell>
          <cell r="D204" t="str">
            <v>54</v>
          </cell>
          <cell r="E204" t="str">
            <v>SMALL BORE PIPING</v>
          </cell>
          <cell r="F204">
            <v>26</v>
          </cell>
          <cell r="G204" t="str">
            <v>LF</v>
          </cell>
          <cell r="H204">
            <v>1331</v>
          </cell>
          <cell r="I204">
            <v>142.68267999999992</v>
          </cell>
          <cell r="J204">
            <v>158.37777480000005</v>
          </cell>
          <cell r="K204">
            <v>27.88</v>
          </cell>
          <cell r="L204">
            <v>4415.5723614240005</v>
          </cell>
          <cell r="M204">
            <v>0</v>
          </cell>
          <cell r="N204">
            <v>6306.3922000000039</v>
          </cell>
          <cell r="O204">
            <v>10721.964561424003</v>
          </cell>
        </row>
        <row r="205">
          <cell r="A205" t="str">
            <v>17_</v>
          </cell>
          <cell r="B205" t="str">
            <v>17_237</v>
          </cell>
          <cell r="C205" t="str">
            <v>5</v>
          </cell>
          <cell r="D205" t="str">
            <v>56</v>
          </cell>
          <cell r="E205" t="str">
            <v>SHOES, GUIDES, AND HANGARS</v>
          </cell>
          <cell r="F205">
            <v>249</v>
          </cell>
          <cell r="G205" t="str">
            <v>EA</v>
          </cell>
          <cell r="H205">
            <v>664.97200000000021</v>
          </cell>
          <cell r="I205">
            <v>696.69119999999998</v>
          </cell>
          <cell r="J205">
            <v>773.32723200000009</v>
          </cell>
          <cell r="K205">
            <v>27.88</v>
          </cell>
          <cell r="L205">
            <v>21560.363228159997</v>
          </cell>
          <cell r="M205">
            <v>0</v>
          </cell>
          <cell r="N205">
            <v>6273.8120000000008</v>
          </cell>
          <cell r="O205">
            <v>27834.175228159998</v>
          </cell>
        </row>
        <row r="206">
          <cell r="A206" t="str">
            <v>17_</v>
          </cell>
          <cell r="B206" t="str">
            <v>17_237</v>
          </cell>
          <cell r="C206" t="str">
            <v>5</v>
          </cell>
          <cell r="D206" t="str">
            <v>59</v>
          </cell>
          <cell r="E206" t="str">
            <v>TESTING AND CLEANING</v>
          </cell>
          <cell r="F206">
            <v>0</v>
          </cell>
          <cell r="G206" t="str">
            <v>LOT</v>
          </cell>
          <cell r="H206">
            <v>0</v>
          </cell>
          <cell r="I206">
            <v>321.41759999999999</v>
          </cell>
          <cell r="J206">
            <v>356.77353600000004</v>
          </cell>
          <cell r="K206">
            <v>27.88</v>
          </cell>
          <cell r="L206">
            <v>9946.8461836799997</v>
          </cell>
          <cell r="M206">
            <v>0</v>
          </cell>
          <cell r="N206">
            <v>0</v>
          </cell>
          <cell r="O206">
            <v>9946.8461836799997</v>
          </cell>
        </row>
        <row r="207">
          <cell r="C207" t="str">
            <v>5:PIPING Total</v>
          </cell>
          <cell r="H207">
            <v>25321.119000000002</v>
          </cell>
          <cell r="J207">
            <v>4512.9484452000006</v>
          </cell>
          <cell r="L207">
            <v>125821.00265217603</v>
          </cell>
          <cell r="M207">
            <v>0</v>
          </cell>
          <cell r="N207">
            <v>206210.98323000022</v>
          </cell>
          <cell r="O207">
            <v>332031.9858821762</v>
          </cell>
        </row>
        <row r="208">
          <cell r="A208" t="str">
            <v>17_</v>
          </cell>
          <cell r="B208" t="str">
            <v>17_237</v>
          </cell>
          <cell r="C208" t="str">
            <v>6</v>
          </cell>
          <cell r="D208" t="str">
            <v>61</v>
          </cell>
          <cell r="E208" t="str">
            <v>MAJOR ELECTRICAL EQUIPMENT</v>
          </cell>
          <cell r="F208">
            <v>2</v>
          </cell>
          <cell r="G208" t="str">
            <v>EA</v>
          </cell>
          <cell r="H208">
            <v>504</v>
          </cell>
          <cell r="I208">
            <v>27.879300000000001</v>
          </cell>
          <cell r="J208">
            <v>30.946023000000004</v>
          </cell>
          <cell r="K208">
            <v>27.49</v>
          </cell>
          <cell r="L208">
            <v>850.70617227000014</v>
          </cell>
          <cell r="M208">
            <v>0</v>
          </cell>
          <cell r="N208">
            <v>2028.62</v>
          </cell>
          <cell r="O208">
            <v>2879.3261722699999</v>
          </cell>
        </row>
        <row r="209">
          <cell r="A209" t="str">
            <v>17_</v>
          </cell>
          <cell r="B209" t="str">
            <v>17_237</v>
          </cell>
          <cell r="C209" t="str">
            <v>6</v>
          </cell>
          <cell r="D209" t="str">
            <v>62</v>
          </cell>
          <cell r="E209" t="str">
            <v>CONDUIT &amp; ACCESSORIES</v>
          </cell>
          <cell r="F209">
            <v>2549</v>
          </cell>
          <cell r="G209" t="str">
            <v>LF</v>
          </cell>
          <cell r="H209">
            <v>3229.7840000000001</v>
          </cell>
          <cell r="I209">
            <v>508.89229999999998</v>
          </cell>
          <cell r="J209">
            <v>564.87045299999943</v>
          </cell>
          <cell r="K209">
            <v>27.49</v>
          </cell>
          <cell r="L209">
            <v>15528.288752970002</v>
          </cell>
          <cell r="M209">
            <v>0</v>
          </cell>
          <cell r="N209">
            <v>3847.69</v>
          </cell>
          <cell r="O209">
            <v>19375.978752970001</v>
          </cell>
        </row>
        <row r="210">
          <cell r="A210" t="str">
            <v>17_</v>
          </cell>
          <cell r="B210" t="str">
            <v>17_237</v>
          </cell>
          <cell r="C210" t="str">
            <v>6</v>
          </cell>
          <cell r="D210" t="str">
            <v>63</v>
          </cell>
          <cell r="E210" t="str">
            <v>WIRE &amp; CABLE</v>
          </cell>
          <cell r="F210">
            <v>8612</v>
          </cell>
          <cell r="G210" t="str">
            <v>LF</v>
          </cell>
          <cell r="H210">
            <v>3189.1180000000008</v>
          </cell>
          <cell r="I210">
            <v>256.58999999999997</v>
          </cell>
          <cell r="J210">
            <v>284.81489999999997</v>
          </cell>
          <cell r="K210">
            <v>27.49</v>
          </cell>
          <cell r="L210">
            <v>7829.5616009999985</v>
          </cell>
          <cell r="M210">
            <v>0</v>
          </cell>
          <cell r="N210">
            <v>12282.922999999988</v>
          </cell>
          <cell r="O210">
            <v>20112.484600999986</v>
          </cell>
        </row>
        <row r="211">
          <cell r="A211" t="str">
            <v>17_</v>
          </cell>
          <cell r="B211" t="str">
            <v>17_237</v>
          </cell>
          <cell r="C211" t="str">
            <v>6</v>
          </cell>
          <cell r="D211" t="str">
            <v>64</v>
          </cell>
          <cell r="E211" t="str">
            <v>LIGHTING FIXTURES &amp; ACCESSORIES</v>
          </cell>
          <cell r="F211">
            <v>4</v>
          </cell>
          <cell r="G211" t="str">
            <v>EA</v>
          </cell>
          <cell r="H211">
            <v>3713.9930000000004</v>
          </cell>
          <cell r="I211">
            <v>234.68390000000002</v>
          </cell>
          <cell r="J211">
            <v>260.49912900000004</v>
          </cell>
          <cell r="K211">
            <v>27.49</v>
          </cell>
          <cell r="L211">
            <v>7161.1210562099968</v>
          </cell>
          <cell r="M211">
            <v>0</v>
          </cell>
          <cell r="N211">
            <v>12029.032000000001</v>
          </cell>
          <cell r="O211">
            <v>19190.153056209998</v>
          </cell>
        </row>
        <row r="212">
          <cell r="A212" t="str">
            <v>17_</v>
          </cell>
          <cell r="B212" t="str">
            <v>17_237</v>
          </cell>
          <cell r="C212" t="str">
            <v>6</v>
          </cell>
          <cell r="D212" t="str">
            <v>65</v>
          </cell>
          <cell r="E212" t="str">
            <v>GROUNDING AND CATHODIC PROT</v>
          </cell>
          <cell r="F212">
            <v>820</v>
          </cell>
          <cell r="G212" t="str">
            <v>LF</v>
          </cell>
          <cell r="H212">
            <v>1088.02</v>
          </cell>
          <cell r="I212">
            <v>83.988600000000005</v>
          </cell>
          <cell r="J212">
            <v>93.227346000000011</v>
          </cell>
          <cell r="K212">
            <v>27.49</v>
          </cell>
          <cell r="L212">
            <v>2562.8197415400005</v>
          </cell>
          <cell r="M212">
            <v>0</v>
          </cell>
          <cell r="N212">
            <v>1923.578</v>
          </cell>
          <cell r="O212">
            <v>4486.3977415400004</v>
          </cell>
        </row>
        <row r="213">
          <cell r="A213" t="str">
            <v>17_</v>
          </cell>
          <cell r="B213" t="str">
            <v>17_237</v>
          </cell>
          <cell r="C213" t="str">
            <v>6</v>
          </cell>
          <cell r="D213" t="str">
            <v>68</v>
          </cell>
          <cell r="E213" t="str">
            <v>CABLE TRAY</v>
          </cell>
          <cell r="F213">
            <v>300</v>
          </cell>
          <cell r="G213" t="str">
            <v>LF</v>
          </cell>
          <cell r="H213">
            <v>1494</v>
          </cell>
          <cell r="I213">
            <v>161.25</v>
          </cell>
          <cell r="J213">
            <v>178.98750000000001</v>
          </cell>
          <cell r="K213">
            <v>27.49</v>
          </cell>
          <cell r="L213">
            <v>4920.3663749999996</v>
          </cell>
          <cell r="M213">
            <v>0</v>
          </cell>
          <cell r="N213">
            <v>3867.5</v>
          </cell>
          <cell r="O213">
            <v>8787.8663749999996</v>
          </cell>
        </row>
        <row r="214">
          <cell r="A214" t="str">
            <v>17_</v>
          </cell>
          <cell r="B214" t="str">
            <v>17_237</v>
          </cell>
          <cell r="C214" t="str">
            <v>6</v>
          </cell>
          <cell r="D214" t="str">
            <v>69</v>
          </cell>
          <cell r="E214" t="str">
            <v>ELECTRICAL TESTING</v>
          </cell>
          <cell r="F214">
            <v>0</v>
          </cell>
          <cell r="G214" t="str">
            <v>LOT</v>
          </cell>
          <cell r="H214">
            <v>0</v>
          </cell>
          <cell r="I214">
            <v>38.937899999999999</v>
          </cell>
          <cell r="J214">
            <v>43.221069</v>
          </cell>
          <cell r="K214">
            <v>27.49</v>
          </cell>
          <cell r="L214">
            <v>1188.1471868100002</v>
          </cell>
          <cell r="M214">
            <v>0</v>
          </cell>
          <cell r="N214">
            <v>0</v>
          </cell>
          <cell r="O214">
            <v>1188.1471868100002</v>
          </cell>
        </row>
        <row r="215">
          <cell r="C215" t="str">
            <v>6:ELECTRICAL Total</v>
          </cell>
          <cell r="H215">
            <v>13218.915000000001</v>
          </cell>
          <cell r="J215">
            <v>1456.5664199999992</v>
          </cell>
          <cell r="L215">
            <v>40041.010885799995</v>
          </cell>
          <cell r="M215">
            <v>0</v>
          </cell>
          <cell r="N215">
            <v>35979.342999999986</v>
          </cell>
          <cell r="O215">
            <v>76020.353885799981</v>
          </cell>
        </row>
        <row r="216">
          <cell r="A216" t="str">
            <v>17_</v>
          </cell>
          <cell r="B216" t="str">
            <v>17_237</v>
          </cell>
          <cell r="C216" t="str">
            <v>7</v>
          </cell>
          <cell r="D216" t="str">
            <v>71</v>
          </cell>
          <cell r="E216" t="str">
            <v>INSTRUMENTS</v>
          </cell>
          <cell r="F216">
            <v>42</v>
          </cell>
          <cell r="G216" t="str">
            <v>EA</v>
          </cell>
          <cell r="H216">
            <v>1632</v>
          </cell>
          <cell r="I216">
            <v>367.74069999999995</v>
          </cell>
          <cell r="J216">
            <v>408.19217700000002</v>
          </cell>
          <cell r="K216">
            <v>26.88</v>
          </cell>
          <cell r="L216">
            <v>10972.205717759995</v>
          </cell>
          <cell r="M216">
            <v>0</v>
          </cell>
          <cell r="N216">
            <v>48467.91</v>
          </cell>
          <cell r="O216">
            <v>59440.115717759996</v>
          </cell>
        </row>
        <row r="217">
          <cell r="A217" t="str">
            <v>17_</v>
          </cell>
          <cell r="B217" t="str">
            <v>17_237</v>
          </cell>
          <cell r="C217" t="str">
            <v>7</v>
          </cell>
          <cell r="D217" t="str">
            <v>74</v>
          </cell>
          <cell r="E217" t="str">
            <v>CONTROL PANELS AND BOARDS</v>
          </cell>
          <cell r="F217">
            <v>1</v>
          </cell>
          <cell r="G217" t="str">
            <v>EA</v>
          </cell>
          <cell r="H217">
            <v>46</v>
          </cell>
          <cell r="I217">
            <v>7.0696000000000003</v>
          </cell>
          <cell r="J217">
            <v>7.8472560000000007</v>
          </cell>
          <cell r="K217">
            <v>26.88</v>
          </cell>
          <cell r="L217">
            <v>210.93424128000001</v>
          </cell>
          <cell r="M217">
            <v>0</v>
          </cell>
          <cell r="N217">
            <v>122.01</v>
          </cell>
          <cell r="O217">
            <v>332.94424128000003</v>
          </cell>
        </row>
        <row r="218">
          <cell r="A218" t="str">
            <v>17_</v>
          </cell>
          <cell r="B218" t="str">
            <v>17_237</v>
          </cell>
          <cell r="C218" t="str">
            <v>7</v>
          </cell>
          <cell r="D218" t="str">
            <v>76</v>
          </cell>
          <cell r="E218" t="str">
            <v>INSTRUMENT BULKS</v>
          </cell>
          <cell r="F218">
            <v>442</v>
          </cell>
          <cell r="G218" t="str">
            <v>LF</v>
          </cell>
          <cell r="H218">
            <v>723.91600000000017</v>
          </cell>
          <cell r="I218">
            <v>263.36700000000025</v>
          </cell>
          <cell r="J218">
            <v>292.33736999999962</v>
          </cell>
          <cell r="K218">
            <v>26.880000000000081</v>
          </cell>
          <cell r="L218">
            <v>7858.0285056000139</v>
          </cell>
          <cell r="M218">
            <v>0</v>
          </cell>
          <cell r="N218">
            <v>15565.494999999994</v>
          </cell>
          <cell r="O218">
            <v>23423.523505600009</v>
          </cell>
        </row>
        <row r="219">
          <cell r="A219" t="str">
            <v>17_</v>
          </cell>
          <cell r="B219" t="str">
            <v>17_237</v>
          </cell>
          <cell r="C219" t="str">
            <v>7</v>
          </cell>
          <cell r="D219" t="str">
            <v>79</v>
          </cell>
          <cell r="E219" t="str">
            <v>INSTRUMENT TESTING</v>
          </cell>
          <cell r="F219">
            <v>0</v>
          </cell>
          <cell r="G219" t="str">
            <v>LOT</v>
          </cell>
          <cell r="H219">
            <v>0</v>
          </cell>
          <cell r="I219">
            <v>54.3431</v>
          </cell>
          <cell r="J219">
            <v>60.320841000000001</v>
          </cell>
          <cell r="K219">
            <v>26.88</v>
          </cell>
          <cell r="L219">
            <v>1621.4242060800002</v>
          </cell>
          <cell r="M219">
            <v>0</v>
          </cell>
          <cell r="N219">
            <v>0</v>
          </cell>
          <cell r="O219">
            <v>1621.4242060800002</v>
          </cell>
        </row>
        <row r="220">
          <cell r="C220" t="str">
            <v>7:CONTROL SYSTEMS Total</v>
          </cell>
          <cell r="H220">
            <v>2401.9160000000002</v>
          </cell>
          <cell r="J220">
            <v>768.69764399999963</v>
          </cell>
          <cell r="L220">
            <v>20662.592670720009</v>
          </cell>
          <cell r="M220">
            <v>0</v>
          </cell>
          <cell r="N220">
            <v>64155.415000000001</v>
          </cell>
          <cell r="O220">
            <v>84818.007670720006</v>
          </cell>
        </row>
        <row r="221">
          <cell r="A221" t="str">
            <v>17_</v>
          </cell>
          <cell r="B221" t="str">
            <v>17_237</v>
          </cell>
          <cell r="C221" t="str">
            <v>8</v>
          </cell>
          <cell r="D221" t="str">
            <v>81</v>
          </cell>
          <cell r="E221" t="str">
            <v>PAINTING</v>
          </cell>
          <cell r="F221">
            <v>0</v>
          </cell>
          <cell r="G221" t="str">
            <v>SF</v>
          </cell>
          <cell r="H221">
            <v>0</v>
          </cell>
          <cell r="I221">
            <v>557.86</v>
          </cell>
          <cell r="J221">
            <v>619.22460000000024</v>
          </cell>
          <cell r="K221">
            <v>26.31</v>
          </cell>
          <cell r="L221">
            <v>16291.799225999997</v>
          </cell>
          <cell r="M221">
            <v>0</v>
          </cell>
          <cell r="N221">
            <v>2143.1999999999998</v>
          </cell>
          <cell r="O221">
            <v>18434.999225999996</v>
          </cell>
        </row>
        <row r="222">
          <cell r="A222" t="str">
            <v>17_</v>
          </cell>
          <cell r="B222" t="str">
            <v>17_237</v>
          </cell>
          <cell r="C222" t="str">
            <v>8</v>
          </cell>
          <cell r="D222" t="str">
            <v>82</v>
          </cell>
          <cell r="E222" t="str">
            <v>INSULATION</v>
          </cell>
          <cell r="F222">
            <v>0</v>
          </cell>
          <cell r="G222" t="str">
            <v>LOT</v>
          </cell>
          <cell r="H222">
            <v>6166.8995199999999</v>
          </cell>
          <cell r="I222">
            <v>287.40123999999997</v>
          </cell>
          <cell r="J222">
            <v>319.01537640000004</v>
          </cell>
          <cell r="K222">
            <v>26.53</v>
          </cell>
          <cell r="L222">
            <v>8463.4779358920023</v>
          </cell>
          <cell r="M222">
            <v>0</v>
          </cell>
          <cell r="N222">
            <v>10478.714619999999</v>
          </cell>
          <cell r="O222">
            <v>18942.192555892001</v>
          </cell>
        </row>
        <row r="223">
          <cell r="C223" t="str">
            <v>8:INSULATION &amp; PAINTING Total</v>
          </cell>
          <cell r="H223">
            <v>6166.8995199999999</v>
          </cell>
          <cell r="J223">
            <v>938.23997640000027</v>
          </cell>
          <cell r="L223">
            <v>24755.277161892001</v>
          </cell>
          <cell r="M223">
            <v>0</v>
          </cell>
          <cell r="N223">
            <v>12621.91462</v>
          </cell>
          <cell r="O223">
            <v>37377.191781891997</v>
          </cell>
        </row>
        <row r="224">
          <cell r="A224" t="str">
            <v>17_:Cooling Water System Total</v>
          </cell>
          <cell r="H224">
            <v>585244.44575509487</v>
          </cell>
          <cell r="J224">
            <v>25175.692859772589</v>
          </cell>
          <cell r="L224">
            <v>676342.09060466068</v>
          </cell>
          <cell r="M224">
            <v>1895500</v>
          </cell>
          <cell r="N224">
            <v>3811736.5672867857</v>
          </cell>
          <cell r="O224">
            <v>6383578.6578914458</v>
          </cell>
        </row>
        <row r="225">
          <cell r="B225" t="str">
            <v>17_237:Cooling Water Total</v>
          </cell>
          <cell r="H225">
            <v>546677.85175509495</v>
          </cell>
          <cell r="J225">
            <v>21533.967896772589</v>
          </cell>
          <cell r="L225">
            <v>577251.29940362065</v>
          </cell>
          <cell r="M225">
            <v>1895500</v>
          </cell>
          <cell r="N225">
            <v>2911786.1052367855</v>
          </cell>
          <cell r="O225">
            <v>5384537.4046404073</v>
          </cell>
        </row>
        <row r="226">
          <cell r="A226" t="str">
            <v>18_</v>
          </cell>
          <cell r="B226" t="str">
            <v>18_002</v>
          </cell>
          <cell r="C226" t="str">
            <v>6</v>
          </cell>
          <cell r="D226" t="str">
            <v>61</v>
          </cell>
          <cell r="E226" t="str">
            <v>MAJOR ELECTRICAL EQUIPMENT</v>
          </cell>
          <cell r="F226">
            <v>2</v>
          </cell>
          <cell r="G226" t="str">
            <v>EA</v>
          </cell>
          <cell r="H226">
            <v>504</v>
          </cell>
          <cell r="I226">
            <v>27.879300000000001</v>
          </cell>
          <cell r="J226">
            <v>30.946023000000004</v>
          </cell>
          <cell r="K226">
            <v>27.49</v>
          </cell>
          <cell r="L226">
            <v>850.70617227000014</v>
          </cell>
          <cell r="M226">
            <v>0</v>
          </cell>
          <cell r="N226">
            <v>2028.62</v>
          </cell>
          <cell r="O226">
            <v>2879.3261722699999</v>
          </cell>
        </row>
        <row r="227">
          <cell r="A227" t="str">
            <v>18_</v>
          </cell>
          <cell r="B227" t="str">
            <v>18_002</v>
          </cell>
          <cell r="C227" t="str">
            <v>6</v>
          </cell>
          <cell r="D227" t="str">
            <v>63</v>
          </cell>
          <cell r="E227" t="str">
            <v>WIRE &amp; CABLE</v>
          </cell>
          <cell r="F227">
            <v>230</v>
          </cell>
          <cell r="G227" t="str">
            <v>LF</v>
          </cell>
          <cell r="H227">
            <v>166.94300000000001</v>
          </cell>
          <cell r="I227">
            <v>13.096500000000001</v>
          </cell>
          <cell r="J227">
            <v>14.537115000000004</v>
          </cell>
          <cell r="K227">
            <v>27.49</v>
          </cell>
          <cell r="L227">
            <v>399.62529135000005</v>
          </cell>
          <cell r="M227">
            <v>0</v>
          </cell>
          <cell r="N227">
            <v>576.83199999999999</v>
          </cell>
          <cell r="O227">
            <v>976.45729135000011</v>
          </cell>
        </row>
        <row r="228">
          <cell r="A228" t="str">
            <v>18_</v>
          </cell>
          <cell r="B228" t="str">
            <v>18_002</v>
          </cell>
          <cell r="C228" t="str">
            <v>6</v>
          </cell>
          <cell r="D228" t="str">
            <v>64</v>
          </cell>
          <cell r="E228" t="str">
            <v>LIGHTING FIXTURES &amp; ACCESSORIES</v>
          </cell>
          <cell r="F228">
            <v>3</v>
          </cell>
          <cell r="G228" t="str">
            <v>EA</v>
          </cell>
          <cell r="H228">
            <v>1512.001</v>
          </cell>
          <cell r="I228">
            <v>40.15</v>
          </cell>
          <cell r="J228">
            <v>44.566500000000005</v>
          </cell>
          <cell r="K228">
            <v>27.49</v>
          </cell>
          <cell r="L228">
            <v>1225.1330849999999</v>
          </cell>
          <cell r="M228">
            <v>0</v>
          </cell>
          <cell r="N228">
            <v>4579.7919999999995</v>
          </cell>
          <cell r="O228">
            <v>5804.9250849999989</v>
          </cell>
        </row>
        <row r="229">
          <cell r="A229" t="str">
            <v>18_</v>
          </cell>
          <cell r="B229" t="str">
            <v>18_002</v>
          </cell>
          <cell r="C229" t="str">
            <v>6</v>
          </cell>
          <cell r="D229" t="str">
            <v>65</v>
          </cell>
          <cell r="E229" t="str">
            <v>GROUNDING AND CATHODIC PROT</v>
          </cell>
          <cell r="F229">
            <v>440</v>
          </cell>
          <cell r="G229" t="str">
            <v>LF</v>
          </cell>
          <cell r="H229">
            <v>661.99800000000005</v>
          </cell>
          <cell r="I229">
            <v>37.179400000000001</v>
          </cell>
          <cell r="J229">
            <v>41.269134000000008</v>
          </cell>
          <cell r="K229">
            <v>27.49</v>
          </cell>
          <cell r="L229">
            <v>1134.4884936600001</v>
          </cell>
          <cell r="M229">
            <v>0</v>
          </cell>
          <cell r="N229">
            <v>1170.8399999999999</v>
          </cell>
          <cell r="O229">
            <v>2305.3284936600003</v>
          </cell>
        </row>
        <row r="230">
          <cell r="A230" t="str">
            <v>18_</v>
          </cell>
          <cell r="B230" t="str">
            <v>18_002</v>
          </cell>
          <cell r="C230" t="str">
            <v>6</v>
          </cell>
          <cell r="D230" t="str">
            <v>69</v>
          </cell>
          <cell r="E230" t="str">
            <v>ELECTRICAL TESTING</v>
          </cell>
          <cell r="F230">
            <v>0</v>
          </cell>
          <cell r="G230" t="str">
            <v>LOT</v>
          </cell>
          <cell r="H230">
            <v>0</v>
          </cell>
          <cell r="I230">
            <v>13.089399999999999</v>
          </cell>
          <cell r="J230">
            <v>14.529234000000001</v>
          </cell>
          <cell r="K230">
            <v>27.49</v>
          </cell>
          <cell r="L230">
            <v>399.40864266</v>
          </cell>
          <cell r="M230">
            <v>0</v>
          </cell>
          <cell r="N230">
            <v>0</v>
          </cell>
          <cell r="O230">
            <v>399.40864266</v>
          </cell>
        </row>
        <row r="231">
          <cell r="C231" t="str">
            <v>6:ELECTRICAL Total</v>
          </cell>
          <cell r="H231">
            <v>2844.942</v>
          </cell>
          <cell r="J231">
            <v>145.84800600000003</v>
          </cell>
          <cell r="L231">
            <v>4009.3616849400005</v>
          </cell>
          <cell r="M231">
            <v>0</v>
          </cell>
          <cell r="N231">
            <v>8356.0839999999989</v>
          </cell>
          <cell r="O231">
            <v>12365.445684940001</v>
          </cell>
        </row>
        <row r="232">
          <cell r="A232" t="str">
            <v>18_</v>
          </cell>
          <cell r="B232" t="str">
            <v>18_002</v>
          </cell>
          <cell r="C232" t="str">
            <v>7</v>
          </cell>
          <cell r="D232" t="str">
            <v>74</v>
          </cell>
          <cell r="E232" t="str">
            <v>CONTROL PANELS AND BOARDS</v>
          </cell>
          <cell r="F232">
            <v>2</v>
          </cell>
          <cell r="G232" t="str">
            <v>EA</v>
          </cell>
          <cell r="H232">
            <v>400</v>
          </cell>
          <cell r="I232">
            <v>99.992199999999997</v>
          </cell>
          <cell r="J232">
            <v>110.991342</v>
          </cell>
          <cell r="K232">
            <v>26.88</v>
          </cell>
          <cell r="L232">
            <v>2983.4472729600002</v>
          </cell>
          <cell r="M232">
            <v>0</v>
          </cell>
          <cell r="N232">
            <v>20000</v>
          </cell>
          <cell r="O232">
            <v>22983.447272960002</v>
          </cell>
        </row>
        <row r="233">
          <cell r="A233" t="str">
            <v>18_</v>
          </cell>
          <cell r="B233" t="str">
            <v>18_002</v>
          </cell>
          <cell r="C233" t="str">
            <v>7</v>
          </cell>
          <cell r="D233" t="str">
            <v>75</v>
          </cell>
          <cell r="E233" t="str">
            <v>ANALYZERS ANS SPECIALTY ITEMS</v>
          </cell>
          <cell r="F233">
            <v>1</v>
          </cell>
          <cell r="G233" t="str">
            <v>EA</v>
          </cell>
          <cell r="H233">
            <v>8700</v>
          </cell>
          <cell r="I233">
            <v>119.9906</v>
          </cell>
          <cell r="J233">
            <v>133.18956600000001</v>
          </cell>
          <cell r="K233">
            <v>26.88</v>
          </cell>
          <cell r="L233">
            <v>3580.1355340800001</v>
          </cell>
          <cell r="M233">
            <v>0</v>
          </cell>
          <cell r="N233">
            <v>290000</v>
          </cell>
          <cell r="O233">
            <v>293580.13553407998</v>
          </cell>
        </row>
        <row r="234">
          <cell r="C234" t="str">
            <v>7:CONTROL SYSTEMS Total</v>
          </cell>
          <cell r="H234">
            <v>9100</v>
          </cell>
          <cell r="J234">
            <v>244.18090800000002</v>
          </cell>
          <cell r="L234">
            <v>6563.5828070400003</v>
          </cell>
          <cell r="M234">
            <v>0</v>
          </cell>
          <cell r="N234">
            <v>310000</v>
          </cell>
          <cell r="O234">
            <v>316563.58280703996</v>
          </cell>
        </row>
        <row r="235">
          <cell r="B235" t="str">
            <v>18_002:Control System MTO Total</v>
          </cell>
          <cell r="H235">
            <v>11944.941999999999</v>
          </cell>
          <cell r="J235">
            <v>390.02891400000004</v>
          </cell>
          <cell r="L235">
            <v>10572.944491980001</v>
          </cell>
          <cell r="M235">
            <v>0</v>
          </cell>
          <cell r="N235">
            <v>318356.08399999997</v>
          </cell>
          <cell r="O235">
            <v>328929.02849197999</v>
          </cell>
        </row>
        <row r="236">
          <cell r="A236" t="str">
            <v>18_</v>
          </cell>
          <cell r="B236" t="str">
            <v>18_18_</v>
          </cell>
          <cell r="C236" t="str">
            <v>0</v>
          </cell>
          <cell r="D236" t="str">
            <v>02</v>
          </cell>
          <cell r="E236" t="str">
            <v>SITE PREPARATION</v>
          </cell>
          <cell r="F236">
            <v>0</v>
          </cell>
          <cell r="G236" t="str">
            <v>SY</v>
          </cell>
          <cell r="H236">
            <v>0</v>
          </cell>
          <cell r="I236">
            <v>318.79950000000002</v>
          </cell>
          <cell r="J236">
            <v>353.86744500000003</v>
          </cell>
          <cell r="K236">
            <v>21.17</v>
          </cell>
          <cell r="L236">
            <v>7491.3738106500014</v>
          </cell>
          <cell r="M236">
            <v>0</v>
          </cell>
          <cell r="N236">
            <v>10208.4</v>
          </cell>
          <cell r="O236">
            <v>17699.77381065</v>
          </cell>
        </row>
        <row r="237">
          <cell r="A237" t="str">
            <v>18_</v>
          </cell>
          <cell r="B237" t="str">
            <v>18_18_</v>
          </cell>
          <cell r="C237" t="str">
            <v>0</v>
          </cell>
          <cell r="D237" t="str">
            <v>03</v>
          </cell>
          <cell r="E237" t="str">
            <v>EXCAVATION</v>
          </cell>
          <cell r="F237">
            <v>9965.32</v>
          </cell>
          <cell r="G237" t="str">
            <v>CY</v>
          </cell>
          <cell r="H237">
            <v>0</v>
          </cell>
          <cell r="I237">
            <v>2449.0030070000003</v>
          </cell>
          <cell r="J237">
            <v>2718.3933377700005</v>
          </cell>
          <cell r="K237">
            <v>21.17</v>
          </cell>
          <cell r="L237">
            <v>57548.386960590928</v>
          </cell>
          <cell r="M237">
            <v>0</v>
          </cell>
          <cell r="N237">
            <v>0</v>
          </cell>
          <cell r="O237">
            <v>57548.386960590928</v>
          </cell>
        </row>
        <row r="238">
          <cell r="A238" t="str">
            <v>18_</v>
          </cell>
          <cell r="B238" t="str">
            <v>18_18_</v>
          </cell>
          <cell r="C238" t="str">
            <v>0</v>
          </cell>
          <cell r="D238" t="str">
            <v>04</v>
          </cell>
          <cell r="E238" t="str">
            <v>BACKFILL &amp; COMPACTION</v>
          </cell>
          <cell r="F238">
            <v>10603.75</v>
          </cell>
          <cell r="G238" t="str">
            <v>CY</v>
          </cell>
          <cell r="H238">
            <v>0</v>
          </cell>
          <cell r="I238">
            <v>2195.4916309999994</v>
          </cell>
          <cell r="J238">
            <v>2436.9957104100004</v>
          </cell>
          <cell r="K238">
            <v>21.17</v>
          </cell>
          <cell r="L238">
            <v>51591.199189379717</v>
          </cell>
          <cell r="M238">
            <v>0</v>
          </cell>
          <cell r="N238">
            <v>23389.941999999999</v>
          </cell>
          <cell r="O238">
            <v>74981.141189379719</v>
          </cell>
        </row>
        <row r="239">
          <cell r="A239" t="str">
            <v>18_</v>
          </cell>
          <cell r="B239" t="str">
            <v>18_18_</v>
          </cell>
          <cell r="C239" t="str">
            <v>0</v>
          </cell>
          <cell r="D239" t="str">
            <v>05</v>
          </cell>
          <cell r="E239" t="str">
            <v>ROADS AND GRAVEL COVER</v>
          </cell>
          <cell r="F239">
            <v>2038.67</v>
          </cell>
          <cell r="G239" t="str">
            <v>SY</v>
          </cell>
          <cell r="H239">
            <v>0</v>
          </cell>
          <cell r="I239">
            <v>22.017636000000003</v>
          </cell>
          <cell r="J239">
            <v>24.439575960000006</v>
          </cell>
          <cell r="K239">
            <v>21.17</v>
          </cell>
          <cell r="L239">
            <v>517.38582307320019</v>
          </cell>
          <cell r="M239">
            <v>0</v>
          </cell>
          <cell r="N239">
            <v>4833.6865699999998</v>
          </cell>
          <cell r="O239">
            <v>5351.0723930732001</v>
          </cell>
        </row>
        <row r="240">
          <cell r="A240" t="str">
            <v>18_</v>
          </cell>
          <cell r="B240" t="str">
            <v>18_18_</v>
          </cell>
          <cell r="C240" t="str">
            <v>0</v>
          </cell>
          <cell r="D240" t="str">
            <v>08</v>
          </cell>
          <cell r="E240" t="str">
            <v>PILINGS</v>
          </cell>
          <cell r="F240">
            <v>175</v>
          </cell>
          <cell r="G240" t="str">
            <v>EA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367500</v>
          </cell>
          <cell r="N240">
            <v>0</v>
          </cell>
          <cell r="O240">
            <v>367500</v>
          </cell>
        </row>
        <row r="241">
          <cell r="C241" t="str">
            <v>0:EARTHWORK AND CIVIL Total</v>
          </cell>
          <cell r="H241">
            <v>0</v>
          </cell>
          <cell r="J241">
            <v>5533.6960691400009</v>
          </cell>
          <cell r="L241">
            <v>117148.34578369385</v>
          </cell>
          <cell r="M241">
            <v>367500</v>
          </cell>
          <cell r="N241">
            <v>38432.028569999995</v>
          </cell>
          <cell r="O241">
            <v>523080.37435369386</v>
          </cell>
        </row>
        <row r="242">
          <cell r="A242" t="str">
            <v>18_</v>
          </cell>
          <cell r="B242" t="str">
            <v>18_18_</v>
          </cell>
          <cell r="C242" t="str">
            <v>1</v>
          </cell>
          <cell r="D242" t="str">
            <v>11</v>
          </cell>
          <cell r="E242" t="str">
            <v>FORMWORK</v>
          </cell>
          <cell r="F242">
            <v>0</v>
          </cell>
          <cell r="G242" t="str">
            <v>SF</v>
          </cell>
          <cell r="H242">
            <v>0</v>
          </cell>
          <cell r="I242">
            <v>5291.4889059999978</v>
          </cell>
          <cell r="J242">
            <v>5873.5526856600036</v>
          </cell>
          <cell r="K242">
            <v>26.44</v>
          </cell>
          <cell r="L242">
            <v>155296.73300885039</v>
          </cell>
          <cell r="M242">
            <v>0</v>
          </cell>
          <cell r="N242">
            <v>17187.192070000001</v>
          </cell>
          <cell r="O242">
            <v>172483.92507885039</v>
          </cell>
        </row>
        <row r="243">
          <cell r="A243" t="str">
            <v>18_</v>
          </cell>
          <cell r="B243" t="str">
            <v>18_18_</v>
          </cell>
          <cell r="C243" t="str">
            <v>1</v>
          </cell>
          <cell r="D243" t="str">
            <v>12</v>
          </cell>
          <cell r="E243" t="str">
            <v>REINFORCING &amp; EMBEDS</v>
          </cell>
          <cell r="F243">
            <v>55.591060000000013</v>
          </cell>
          <cell r="G243" t="str">
            <v>TON</v>
          </cell>
          <cell r="H243">
            <v>109168.01071113</v>
          </cell>
          <cell r="I243">
            <v>1849.0064943629993</v>
          </cell>
          <cell r="J243">
            <v>2052.3972087429302</v>
          </cell>
          <cell r="K243">
            <v>26.44</v>
          </cell>
          <cell r="L243">
            <v>54265.382199163068</v>
          </cell>
          <cell r="M243">
            <v>0</v>
          </cell>
          <cell r="N243">
            <v>49802.525101484985</v>
          </cell>
          <cell r="O243">
            <v>104067.90730064805</v>
          </cell>
        </row>
        <row r="244">
          <cell r="A244" t="str">
            <v>18_</v>
          </cell>
          <cell r="B244" t="str">
            <v>18_18_</v>
          </cell>
          <cell r="C244" t="str">
            <v>1</v>
          </cell>
          <cell r="D244" t="str">
            <v>13</v>
          </cell>
          <cell r="E244" t="str">
            <v>CONCRETE PLACEMENT AND FINISH</v>
          </cell>
          <cell r="F244">
            <v>1205.3599999999999</v>
          </cell>
          <cell r="G244" t="str">
            <v>CY</v>
          </cell>
          <cell r="H244">
            <v>0</v>
          </cell>
          <cell r="I244">
            <v>2462.1831920000009</v>
          </cell>
          <cell r="J244">
            <v>2733.0233431199999</v>
          </cell>
          <cell r="K244">
            <v>26.44</v>
          </cell>
          <cell r="L244">
            <v>72261.137192092807</v>
          </cell>
          <cell r="M244">
            <v>0</v>
          </cell>
          <cell r="N244">
            <v>143669.70110999999</v>
          </cell>
          <cell r="O244">
            <v>215930.8383020928</v>
          </cell>
        </row>
        <row r="245">
          <cell r="A245" t="str">
            <v>18_</v>
          </cell>
          <cell r="B245" t="str">
            <v>18_18_</v>
          </cell>
          <cell r="C245" t="str">
            <v>1</v>
          </cell>
          <cell r="D245" t="str">
            <v>18</v>
          </cell>
          <cell r="E245" t="str">
            <v>GROUTING</v>
          </cell>
          <cell r="F245">
            <v>6.96</v>
          </cell>
          <cell r="G245" t="str">
            <v>CY</v>
          </cell>
          <cell r="H245">
            <v>0</v>
          </cell>
          <cell r="I245">
            <v>726.19934999999998</v>
          </cell>
          <cell r="J245">
            <v>806.08127850000005</v>
          </cell>
          <cell r="K245">
            <v>26.44</v>
          </cell>
          <cell r="L245">
            <v>21312.789003540001</v>
          </cell>
          <cell r="M245">
            <v>0</v>
          </cell>
          <cell r="N245">
            <v>14132.549110000004</v>
          </cell>
          <cell r="O245">
            <v>35445.338113540005</v>
          </cell>
        </row>
        <row r="246">
          <cell r="A246" t="str">
            <v>18_</v>
          </cell>
          <cell r="B246" t="str">
            <v>18_18_</v>
          </cell>
          <cell r="C246" t="str">
            <v>1</v>
          </cell>
          <cell r="D246" t="str">
            <v>19</v>
          </cell>
          <cell r="E246" t="str">
            <v>FIREPROOFING - EQUIPMENT</v>
          </cell>
          <cell r="F246">
            <v>11.69</v>
          </cell>
          <cell r="G246" t="str">
            <v>CY</v>
          </cell>
          <cell r="H246">
            <v>589.18668999999977</v>
          </cell>
          <cell r="I246">
            <v>1008.2556926363633</v>
          </cell>
          <cell r="J246">
            <v>1119.1638188263632</v>
          </cell>
          <cell r="K246">
            <v>26.44</v>
          </cell>
          <cell r="L246">
            <v>29590.691369769054</v>
          </cell>
          <cell r="M246">
            <v>0</v>
          </cell>
          <cell r="N246">
            <v>1837.1102199999993</v>
          </cell>
          <cell r="O246">
            <v>31427.801589769053</v>
          </cell>
        </row>
        <row r="247">
          <cell r="C247" t="str">
            <v>1:CONCRETE Total</v>
          </cell>
          <cell r="H247">
            <v>109757.19740113</v>
          </cell>
          <cell r="J247">
            <v>12584.218334849298</v>
          </cell>
          <cell r="L247">
            <v>332726.73277341534</v>
          </cell>
          <cell r="M247">
            <v>0</v>
          </cell>
          <cell r="N247">
            <v>226629.07761148497</v>
          </cell>
          <cell r="O247">
            <v>559355.81038490031</v>
          </cell>
        </row>
        <row r="248">
          <cell r="A248" t="str">
            <v>18_</v>
          </cell>
          <cell r="B248" t="str">
            <v>18_18_</v>
          </cell>
          <cell r="C248" t="str">
            <v>2</v>
          </cell>
          <cell r="D248" t="str">
            <v>20</v>
          </cell>
          <cell r="E248" t="str">
            <v>STEEL AUXILIARY ACCOUNT</v>
          </cell>
          <cell r="F248">
            <v>0</v>
          </cell>
          <cell r="G248" t="str">
            <v>TON</v>
          </cell>
          <cell r="H248">
            <v>0</v>
          </cell>
          <cell r="I248">
            <v>489.64701300000007</v>
          </cell>
          <cell r="J248">
            <v>543.50818443000003</v>
          </cell>
          <cell r="K248">
            <v>31.66</v>
          </cell>
          <cell r="L248">
            <v>17207.469119053803</v>
          </cell>
          <cell r="M248">
            <v>0</v>
          </cell>
          <cell r="N248">
            <v>0</v>
          </cell>
          <cell r="O248">
            <v>17207.469119053803</v>
          </cell>
        </row>
        <row r="249">
          <cell r="A249" t="str">
            <v>18_</v>
          </cell>
          <cell r="B249" t="str">
            <v>18_18_</v>
          </cell>
          <cell r="C249" t="str">
            <v>2</v>
          </cell>
          <cell r="D249" t="str">
            <v>22</v>
          </cell>
          <cell r="E249" t="str">
            <v>PIPE RACKS</v>
          </cell>
          <cell r="F249">
            <v>179.749</v>
          </cell>
          <cell r="G249" t="str">
            <v>TON</v>
          </cell>
          <cell r="H249">
            <v>395222.03470999992</v>
          </cell>
          <cell r="I249">
            <v>4739.9979807999998</v>
          </cell>
          <cell r="J249">
            <v>5261.397758688001</v>
          </cell>
          <cell r="K249">
            <v>31.66</v>
          </cell>
          <cell r="L249">
            <v>166575.85304006212</v>
          </cell>
          <cell r="M249">
            <v>0</v>
          </cell>
          <cell r="N249">
            <v>441310.92860350007</v>
          </cell>
          <cell r="O249">
            <v>607886.78164356225</v>
          </cell>
        </row>
        <row r="250">
          <cell r="A250" t="str">
            <v>18_</v>
          </cell>
          <cell r="B250" t="str">
            <v>18_18_</v>
          </cell>
          <cell r="C250" t="str">
            <v>2</v>
          </cell>
          <cell r="D250" t="str">
            <v>24</v>
          </cell>
          <cell r="E250" t="str">
            <v>EQUIPMENT (OPERATING) STRUCTURES</v>
          </cell>
          <cell r="F250">
            <v>5.4</v>
          </cell>
          <cell r="G250" t="str">
            <v>TON</v>
          </cell>
          <cell r="H250">
            <v>22644.756380000003</v>
          </cell>
          <cell r="I250">
            <v>146.668567</v>
          </cell>
          <cell r="J250">
            <v>162.80210937000001</v>
          </cell>
          <cell r="K250">
            <v>31.66</v>
          </cell>
          <cell r="L250">
            <v>5154.3147826542008</v>
          </cell>
          <cell r="M250">
            <v>0</v>
          </cell>
          <cell r="N250">
            <v>23206.676800000001</v>
          </cell>
          <cell r="O250">
            <v>28360.991582654202</v>
          </cell>
        </row>
        <row r="251">
          <cell r="A251" t="str">
            <v>18_</v>
          </cell>
          <cell r="B251" t="str">
            <v>18_18_</v>
          </cell>
          <cell r="C251" t="str">
            <v>2</v>
          </cell>
          <cell r="D251" t="str">
            <v>25</v>
          </cell>
          <cell r="E251" t="str">
            <v>LADDERS, PLATFORMS, AND WALKWAYS</v>
          </cell>
          <cell r="F251">
            <v>8.6</v>
          </cell>
          <cell r="G251" t="str">
            <v>TON</v>
          </cell>
          <cell r="H251">
            <v>17200.999900000003</v>
          </cell>
          <cell r="I251">
            <v>798.69481150000001</v>
          </cell>
          <cell r="J251">
            <v>886.5512407650001</v>
          </cell>
          <cell r="K251">
            <v>31.66</v>
          </cell>
          <cell r="L251">
            <v>28068.212282619901</v>
          </cell>
          <cell r="M251">
            <v>0</v>
          </cell>
          <cell r="N251">
            <v>35283.948230999995</v>
          </cell>
          <cell r="O251">
            <v>63352.160513619892</v>
          </cell>
        </row>
        <row r="252">
          <cell r="C252" t="str">
            <v>2:STRUCTURAL STEEL Total</v>
          </cell>
          <cell r="H252">
            <v>435067.79098999989</v>
          </cell>
          <cell r="J252">
            <v>6854.2592932530015</v>
          </cell>
          <cell r="L252">
            <v>217005.84922439003</v>
          </cell>
          <cell r="M252">
            <v>0</v>
          </cell>
          <cell r="N252">
            <v>499801.55363450007</v>
          </cell>
          <cell r="O252">
            <v>716807.40285889013</v>
          </cell>
        </row>
        <row r="253">
          <cell r="A253" t="str">
            <v>18_</v>
          </cell>
          <cell r="B253" t="str">
            <v>18_18_</v>
          </cell>
          <cell r="C253" t="str">
            <v>4</v>
          </cell>
          <cell r="D253" t="str">
            <v>41</v>
          </cell>
          <cell r="E253" t="str">
            <v>FIELD FABRCIATED TANK</v>
          </cell>
          <cell r="F253">
            <v>1</v>
          </cell>
          <cell r="G253" t="str">
            <v>EA</v>
          </cell>
          <cell r="H253">
            <v>305200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387500</v>
          </cell>
          <cell r="N253">
            <v>0</v>
          </cell>
          <cell r="O253">
            <v>387500</v>
          </cell>
        </row>
        <row r="254">
          <cell r="A254" t="str">
            <v>18_</v>
          </cell>
          <cell r="B254" t="str">
            <v>18_18_</v>
          </cell>
          <cell r="C254" t="str">
            <v>4</v>
          </cell>
          <cell r="D254" t="str">
            <v>42</v>
          </cell>
          <cell r="E254" t="str">
            <v>SHOP FABRICATED VESSEL</v>
          </cell>
          <cell r="F254">
            <v>7</v>
          </cell>
          <cell r="G254" t="str">
            <v>EA</v>
          </cell>
          <cell r="H254">
            <v>100200</v>
          </cell>
          <cell r="I254">
            <v>326.2319</v>
          </cell>
          <cell r="J254">
            <v>362.11740900000007</v>
          </cell>
          <cell r="K254">
            <v>27.61</v>
          </cell>
          <cell r="L254">
            <v>9998.0616624899994</v>
          </cell>
          <cell r="M254">
            <v>0</v>
          </cell>
          <cell r="N254">
            <v>549050</v>
          </cell>
          <cell r="O254">
            <v>559048.06166249001</v>
          </cell>
        </row>
        <row r="255">
          <cell r="A255" t="str">
            <v>18_</v>
          </cell>
          <cell r="B255" t="str">
            <v>18_18_</v>
          </cell>
          <cell r="C255" t="str">
            <v>4</v>
          </cell>
          <cell r="D255" t="str">
            <v>44</v>
          </cell>
          <cell r="E255" t="str">
            <v>EXCHANGER/COOLING TOWER</v>
          </cell>
          <cell r="F255">
            <v>2</v>
          </cell>
          <cell r="G255" t="str">
            <v>EA</v>
          </cell>
          <cell r="H255">
            <v>74100</v>
          </cell>
          <cell r="I255">
            <v>263.52420000000001</v>
          </cell>
          <cell r="J255">
            <v>292.51186200000006</v>
          </cell>
          <cell r="K255">
            <v>27.61</v>
          </cell>
          <cell r="L255">
            <v>8076.2525098200013</v>
          </cell>
          <cell r="M255">
            <v>0</v>
          </cell>
          <cell r="N255">
            <v>239660</v>
          </cell>
          <cell r="O255">
            <v>247736.25250982001</v>
          </cell>
        </row>
        <row r="256">
          <cell r="A256" t="str">
            <v>18_</v>
          </cell>
          <cell r="B256" t="str">
            <v>18_18_</v>
          </cell>
          <cell r="C256" t="str">
            <v>4</v>
          </cell>
          <cell r="D256" t="str">
            <v>45</v>
          </cell>
          <cell r="E256" t="str">
            <v>FIRED HEATERS &amp; BOILERS</v>
          </cell>
          <cell r="F256">
            <v>2</v>
          </cell>
          <cell r="G256" t="str">
            <v>EA</v>
          </cell>
          <cell r="H256">
            <v>0</v>
          </cell>
          <cell r="I256">
            <v>2414.5432000000001</v>
          </cell>
          <cell r="J256">
            <v>2680.1429520000002</v>
          </cell>
          <cell r="K256">
            <v>27.61</v>
          </cell>
          <cell r="L256">
            <v>73998.746904720014</v>
          </cell>
          <cell r="M256">
            <v>0</v>
          </cell>
          <cell r="N256">
            <v>6700000</v>
          </cell>
          <cell r="O256">
            <v>6773998.7469047196</v>
          </cell>
        </row>
        <row r="257">
          <cell r="A257" t="str">
            <v>18_</v>
          </cell>
          <cell r="B257" t="str">
            <v>18_18_</v>
          </cell>
          <cell r="C257" t="str">
            <v>4</v>
          </cell>
          <cell r="D257" t="str">
            <v>46</v>
          </cell>
          <cell r="E257" t="str">
            <v>PUMPS</v>
          </cell>
          <cell r="F257">
            <v>14</v>
          </cell>
          <cell r="G257" t="str">
            <v>EA</v>
          </cell>
          <cell r="H257">
            <v>59500</v>
          </cell>
          <cell r="I257">
            <v>1515.4439000000002</v>
          </cell>
          <cell r="J257">
            <v>1682.1427290000001</v>
          </cell>
          <cell r="K257">
            <v>27.61</v>
          </cell>
          <cell r="L257">
            <v>46443.960747690006</v>
          </cell>
          <cell r="M257">
            <v>0</v>
          </cell>
          <cell r="N257">
            <v>1720961</v>
          </cell>
          <cell r="O257">
            <v>1767404.9607476899</v>
          </cell>
        </row>
        <row r="258">
          <cell r="A258" t="str">
            <v>18_</v>
          </cell>
          <cell r="B258" t="str">
            <v>18_18_</v>
          </cell>
          <cell r="C258" t="str">
            <v>4</v>
          </cell>
          <cell r="D258" t="str">
            <v>47</v>
          </cell>
          <cell r="E258" t="str">
            <v>OTHER PROCESSING EQUIPMENT</v>
          </cell>
          <cell r="F258">
            <v>2</v>
          </cell>
          <cell r="G258" t="str">
            <v>EA</v>
          </cell>
          <cell r="H258">
            <v>0</v>
          </cell>
          <cell r="I258">
            <v>20.480499999999999</v>
          </cell>
          <cell r="J258">
            <v>22.733355</v>
          </cell>
          <cell r="K258">
            <v>27.61</v>
          </cell>
          <cell r="L258">
            <v>627.66793155000005</v>
          </cell>
          <cell r="M258">
            <v>0</v>
          </cell>
          <cell r="N258">
            <v>230300</v>
          </cell>
          <cell r="O258">
            <v>230927.66793155001</v>
          </cell>
        </row>
        <row r="259">
          <cell r="A259" t="str">
            <v>18_</v>
          </cell>
          <cell r="B259" t="str">
            <v>18_18_</v>
          </cell>
          <cell r="C259" t="str">
            <v>4</v>
          </cell>
          <cell r="D259" t="str">
            <v>49</v>
          </cell>
          <cell r="E259" t="str">
            <v>OPER COMPANY SPECIALTY EQUIP</v>
          </cell>
          <cell r="F259">
            <v>3</v>
          </cell>
          <cell r="G259" t="str">
            <v>EA</v>
          </cell>
          <cell r="H259">
            <v>0</v>
          </cell>
          <cell r="I259">
            <v>3</v>
          </cell>
          <cell r="J259">
            <v>3.33</v>
          </cell>
          <cell r="K259">
            <v>27.61</v>
          </cell>
          <cell r="L259">
            <v>91.941300000000012</v>
          </cell>
          <cell r="M259">
            <v>0</v>
          </cell>
          <cell r="N259">
            <v>56422</v>
          </cell>
          <cell r="O259">
            <v>56513.941299999999</v>
          </cell>
        </row>
        <row r="260">
          <cell r="C260" t="str">
            <v>4:MACHINERY &amp; EQUIPMENT Total</v>
          </cell>
          <cell r="H260">
            <v>539000</v>
          </cell>
          <cell r="J260">
            <v>5042.9783070000012</v>
          </cell>
          <cell r="L260">
            <v>139236.63105627004</v>
          </cell>
          <cell r="M260">
            <v>387500</v>
          </cell>
          <cell r="N260">
            <v>9496393</v>
          </cell>
          <cell r="O260">
            <v>10023129.631056268</v>
          </cell>
        </row>
        <row r="261">
          <cell r="A261" t="str">
            <v>18_</v>
          </cell>
          <cell r="B261" t="str">
            <v>18_18_</v>
          </cell>
          <cell r="C261" t="str">
            <v>5</v>
          </cell>
          <cell r="D261" t="str">
            <v>50</v>
          </cell>
          <cell r="E261" t="str">
            <v>PIPING AUXILIARY</v>
          </cell>
          <cell r="F261">
            <v>0</v>
          </cell>
          <cell r="G261" t="str">
            <v>LF</v>
          </cell>
          <cell r="H261">
            <v>0</v>
          </cell>
          <cell r="I261">
            <v>1131.5525172999999</v>
          </cell>
          <cell r="J261">
            <v>1256.023294203</v>
          </cell>
          <cell r="K261">
            <v>27.88</v>
          </cell>
          <cell r="L261">
            <v>35017.929442379638</v>
          </cell>
          <cell r="M261">
            <v>0</v>
          </cell>
          <cell r="N261">
            <v>0</v>
          </cell>
          <cell r="O261">
            <v>35017.929442379638</v>
          </cell>
        </row>
        <row r="262">
          <cell r="A262" t="str">
            <v>18_</v>
          </cell>
          <cell r="B262" t="str">
            <v>18_18_</v>
          </cell>
          <cell r="C262" t="str">
            <v>5</v>
          </cell>
          <cell r="D262" t="str">
            <v>51</v>
          </cell>
          <cell r="E262" t="str">
            <v>SHOP FABRICATED PIPE</v>
          </cell>
          <cell r="F262">
            <v>10282.206</v>
          </cell>
          <cell r="G262" t="str">
            <v>LF</v>
          </cell>
          <cell r="H262">
            <v>262240.48603500007</v>
          </cell>
          <cell r="I262">
            <v>17277.607859800013</v>
          </cell>
          <cell r="J262">
            <v>19178.14472437802</v>
          </cell>
          <cell r="K262">
            <v>27.88</v>
          </cell>
          <cell r="L262">
            <v>534686.67491565843</v>
          </cell>
          <cell r="M262">
            <v>0</v>
          </cell>
          <cell r="N262">
            <v>863330.80590499623</v>
          </cell>
          <cell r="O262">
            <v>1398017.4808206547</v>
          </cell>
        </row>
        <row r="263">
          <cell r="A263" t="str">
            <v>18_</v>
          </cell>
          <cell r="B263" t="str">
            <v>18_18_</v>
          </cell>
          <cell r="C263" t="str">
            <v>5</v>
          </cell>
          <cell r="D263" t="str">
            <v>52</v>
          </cell>
          <cell r="E263" t="str">
            <v>UNDERGROUND PIPING</v>
          </cell>
          <cell r="F263">
            <v>6811</v>
          </cell>
          <cell r="G263" t="str">
            <v>LF</v>
          </cell>
          <cell r="H263">
            <v>274637.43899999995</v>
          </cell>
          <cell r="I263">
            <v>8146.0353599999989</v>
          </cell>
          <cell r="J263">
            <v>9042.0992495999999</v>
          </cell>
          <cell r="K263">
            <v>27.88</v>
          </cell>
          <cell r="L263">
            <v>252093.72707884805</v>
          </cell>
          <cell r="M263">
            <v>0</v>
          </cell>
          <cell r="N263">
            <v>164207.70899999994</v>
          </cell>
          <cell r="O263">
            <v>416301.43607884797</v>
          </cell>
        </row>
        <row r="264">
          <cell r="A264" t="str">
            <v>18_</v>
          </cell>
          <cell r="B264" t="str">
            <v>18_18_</v>
          </cell>
          <cell r="C264" t="str">
            <v>5</v>
          </cell>
          <cell r="D264" t="str">
            <v>53</v>
          </cell>
          <cell r="E264" t="str">
            <v>LARGE BORE PIPING</v>
          </cell>
          <cell r="F264">
            <v>3505</v>
          </cell>
          <cell r="G264" t="str">
            <v>LF</v>
          </cell>
          <cell r="H264">
            <v>167861.86600699992</v>
          </cell>
          <cell r="I264">
            <v>3146.5456115000011</v>
          </cell>
          <cell r="J264">
            <v>3492.6656287650003</v>
          </cell>
          <cell r="K264">
            <v>27.88</v>
          </cell>
          <cell r="L264">
            <v>97375.517729968182</v>
          </cell>
          <cell r="M264">
            <v>0</v>
          </cell>
          <cell r="N264">
            <v>417978.30050600012</v>
          </cell>
          <cell r="O264">
            <v>515353.8182359683</v>
          </cell>
        </row>
        <row r="265">
          <cell r="A265" t="str">
            <v>18_</v>
          </cell>
          <cell r="B265" t="str">
            <v>18_18_</v>
          </cell>
          <cell r="C265" t="str">
            <v>5</v>
          </cell>
          <cell r="D265" t="str">
            <v>54</v>
          </cell>
          <cell r="E265" t="str">
            <v>SMALL BORE PIPING</v>
          </cell>
          <cell r="F265">
            <v>6480.7950000000001</v>
          </cell>
          <cell r="G265" t="str">
            <v>LF</v>
          </cell>
          <cell r="H265">
            <v>27428.088007000002</v>
          </cell>
          <cell r="I265">
            <v>4984.9392988800009</v>
          </cell>
          <cell r="J265">
            <v>5533.2826217567981</v>
          </cell>
          <cell r="K265">
            <v>27.88</v>
          </cell>
          <cell r="L265">
            <v>154267.9194945796</v>
          </cell>
          <cell r="M265">
            <v>0</v>
          </cell>
          <cell r="N265">
            <v>80222.592234399999</v>
          </cell>
          <cell r="O265">
            <v>234490.51172897959</v>
          </cell>
        </row>
        <row r="266">
          <cell r="A266" t="str">
            <v>18_</v>
          </cell>
          <cell r="B266" t="str">
            <v>18_18_</v>
          </cell>
          <cell r="C266" t="str">
            <v>5</v>
          </cell>
          <cell r="D266" t="str">
            <v>55</v>
          </cell>
          <cell r="E266" t="str">
            <v>PIPING SPECIALTY ITEMS</v>
          </cell>
          <cell r="F266">
            <v>0</v>
          </cell>
          <cell r="G266" t="str">
            <v>LF</v>
          </cell>
          <cell r="H266">
            <v>0</v>
          </cell>
          <cell r="I266">
            <v>904.86429999999996</v>
          </cell>
          <cell r="J266">
            <v>1004.3993730000001</v>
          </cell>
          <cell r="K266">
            <v>27.88</v>
          </cell>
          <cell r="L266">
            <v>28002.654519240001</v>
          </cell>
          <cell r="M266">
            <v>0</v>
          </cell>
          <cell r="N266">
            <v>51632.088000000003</v>
          </cell>
          <cell r="O266">
            <v>79634.742519240011</v>
          </cell>
        </row>
        <row r="267">
          <cell r="A267" t="str">
            <v>18_</v>
          </cell>
          <cell r="B267" t="str">
            <v>18_18_</v>
          </cell>
          <cell r="C267" t="str">
            <v>5</v>
          </cell>
          <cell r="D267" t="str">
            <v>56</v>
          </cell>
          <cell r="E267" t="str">
            <v>SHOES, GUIDES, AND HANGARS</v>
          </cell>
          <cell r="F267">
            <v>2390.7439999999997</v>
          </cell>
          <cell r="G267" t="str">
            <v>EA</v>
          </cell>
          <cell r="H267">
            <v>39946.980344000011</v>
          </cell>
          <cell r="I267">
            <v>7534.3806376000002</v>
          </cell>
          <cell r="J267">
            <v>8363.1625077360004</v>
          </cell>
          <cell r="K267">
            <v>27.88</v>
          </cell>
          <cell r="L267">
            <v>233164.97071567961</v>
          </cell>
          <cell r="M267">
            <v>0</v>
          </cell>
          <cell r="N267">
            <v>183094.23088399999</v>
          </cell>
          <cell r="O267">
            <v>416259.2015996796</v>
          </cell>
        </row>
        <row r="268">
          <cell r="A268" t="str">
            <v>18_</v>
          </cell>
          <cell r="B268" t="str">
            <v>18_18_</v>
          </cell>
          <cell r="C268" t="str">
            <v>5</v>
          </cell>
          <cell r="D268" t="str">
            <v>59</v>
          </cell>
          <cell r="E268" t="str">
            <v>TESTING AND CLEANING</v>
          </cell>
          <cell r="F268">
            <v>0</v>
          </cell>
          <cell r="G268" t="str">
            <v>LOT</v>
          </cell>
          <cell r="H268">
            <v>0</v>
          </cell>
          <cell r="I268">
            <v>2848.9348</v>
          </cell>
          <cell r="J268">
            <v>3162.3176280000002</v>
          </cell>
          <cell r="K268">
            <v>27.88</v>
          </cell>
          <cell r="L268">
            <v>88165.41546864</v>
          </cell>
          <cell r="M268">
            <v>0</v>
          </cell>
          <cell r="N268">
            <v>0</v>
          </cell>
          <cell r="O268">
            <v>88165.41546864</v>
          </cell>
        </row>
        <row r="269">
          <cell r="C269" t="str">
            <v>5:PIPING Total</v>
          </cell>
          <cell r="H269">
            <v>772114.85939300014</v>
          </cell>
          <cell r="J269">
            <v>51032.095027438816</v>
          </cell>
          <cell r="L269">
            <v>1422774.8093649934</v>
          </cell>
          <cell r="M269">
            <v>0</v>
          </cell>
          <cell r="N269">
            <v>1760465.7265293964</v>
          </cell>
          <cell r="O269">
            <v>3183240.5358943897</v>
          </cell>
        </row>
        <row r="270">
          <cell r="A270" t="str">
            <v>18_</v>
          </cell>
          <cell r="B270" t="str">
            <v>18_18_</v>
          </cell>
          <cell r="C270" t="str">
            <v>6</v>
          </cell>
          <cell r="D270" t="str">
            <v>61</v>
          </cell>
          <cell r="E270" t="str">
            <v>MAJOR ELECTRICAL EQUIPMENT</v>
          </cell>
          <cell r="F270">
            <v>12</v>
          </cell>
          <cell r="G270" t="str">
            <v>EA</v>
          </cell>
          <cell r="H270">
            <v>3881</v>
          </cell>
          <cell r="I270">
            <v>217.20060000000001</v>
          </cell>
          <cell r="J270">
            <v>241.09266599999998</v>
          </cell>
          <cell r="K270">
            <v>27.49</v>
          </cell>
          <cell r="L270">
            <v>6627.6373883400001</v>
          </cell>
          <cell r="M270">
            <v>0</v>
          </cell>
          <cell r="N270">
            <v>14493.76</v>
          </cell>
          <cell r="O270">
            <v>21121.397388339999</v>
          </cell>
        </row>
        <row r="271">
          <cell r="A271" t="str">
            <v>18_</v>
          </cell>
          <cell r="B271" t="str">
            <v>18_18_</v>
          </cell>
          <cell r="C271" t="str">
            <v>6</v>
          </cell>
          <cell r="D271" t="str">
            <v>62</v>
          </cell>
          <cell r="E271" t="str">
            <v>CONDUIT &amp; ACCESSORIES</v>
          </cell>
          <cell r="F271">
            <v>81307.87</v>
          </cell>
          <cell r="G271" t="str">
            <v>LF</v>
          </cell>
          <cell r="H271">
            <v>101052.86134299979</v>
          </cell>
          <cell r="I271">
            <v>14377.789007000019</v>
          </cell>
          <cell r="J271">
            <v>15959.345797769958</v>
          </cell>
          <cell r="K271">
            <v>27.489999999999945</v>
          </cell>
          <cell r="L271">
            <v>438722.41598069528</v>
          </cell>
          <cell r="M271">
            <v>0</v>
          </cell>
          <cell r="N271">
            <v>106464.43219699965</v>
          </cell>
          <cell r="O271">
            <v>545186.84817769495</v>
          </cell>
        </row>
        <row r="272">
          <cell r="A272" t="str">
            <v>18_</v>
          </cell>
          <cell r="B272" t="str">
            <v>18_18_</v>
          </cell>
          <cell r="C272" t="str">
            <v>6</v>
          </cell>
          <cell r="D272" t="str">
            <v>63</v>
          </cell>
          <cell r="E272" t="str">
            <v>WIRE &amp; CABLE</v>
          </cell>
          <cell r="F272">
            <v>123729.75</v>
          </cell>
          <cell r="G272" t="str">
            <v>LF</v>
          </cell>
          <cell r="H272">
            <v>13908.452060000009</v>
          </cell>
          <cell r="I272">
            <v>4065.5634549000001</v>
          </cell>
          <cell r="J272">
            <v>4512.7754349390043</v>
          </cell>
          <cell r="K272">
            <v>27.49</v>
          </cell>
          <cell r="L272">
            <v>124056.19670647311</v>
          </cell>
          <cell r="M272">
            <v>0</v>
          </cell>
          <cell r="N272">
            <v>65824.902236000111</v>
          </cell>
          <cell r="O272">
            <v>189881.09894247324</v>
          </cell>
        </row>
        <row r="273">
          <cell r="A273" t="str">
            <v>18_</v>
          </cell>
          <cell r="B273" t="str">
            <v>18_18_</v>
          </cell>
          <cell r="C273" t="str">
            <v>6</v>
          </cell>
          <cell r="D273" t="str">
            <v>64</v>
          </cell>
          <cell r="E273" t="str">
            <v>LIGHTING FIXTURES &amp; ACCESSORIES</v>
          </cell>
          <cell r="F273">
            <v>135</v>
          </cell>
          <cell r="G273" t="str">
            <v>EA</v>
          </cell>
          <cell r="H273">
            <v>40927.262668000003</v>
          </cell>
          <cell r="I273">
            <v>1610.5948002</v>
          </cell>
          <cell r="J273">
            <v>1787.7602282220003</v>
          </cell>
          <cell r="K273">
            <v>27.49</v>
          </cell>
          <cell r="L273">
            <v>49145.528673822773</v>
          </cell>
          <cell r="M273">
            <v>0</v>
          </cell>
          <cell r="N273">
            <v>124485.51376</v>
          </cell>
          <cell r="O273">
            <v>173631.04243382276</v>
          </cell>
        </row>
        <row r="274">
          <cell r="A274" t="str">
            <v>18_</v>
          </cell>
          <cell r="B274" t="str">
            <v>18_18_</v>
          </cell>
          <cell r="C274" t="str">
            <v>6</v>
          </cell>
          <cell r="D274" t="str">
            <v>65</v>
          </cell>
          <cell r="E274" t="str">
            <v>GROUNDING AND CATHODIC PROT</v>
          </cell>
          <cell r="F274">
            <v>2448</v>
          </cell>
          <cell r="G274" t="str">
            <v>LF</v>
          </cell>
          <cell r="H274">
            <v>27966.712959999997</v>
          </cell>
          <cell r="I274">
            <v>1931.6251039999997</v>
          </cell>
          <cell r="J274">
            <v>2144.1038654399999</v>
          </cell>
          <cell r="K274">
            <v>27.49</v>
          </cell>
          <cell r="L274">
            <v>58941.415260945607</v>
          </cell>
          <cell r="M274">
            <v>0</v>
          </cell>
          <cell r="N274">
            <v>46923.138960000004</v>
          </cell>
          <cell r="O274">
            <v>105864.5542209456</v>
          </cell>
        </row>
        <row r="275">
          <cell r="A275" t="str">
            <v>18_</v>
          </cell>
          <cell r="B275" t="str">
            <v>18_18_</v>
          </cell>
          <cell r="C275" t="str">
            <v>6</v>
          </cell>
          <cell r="D275" t="str">
            <v>68</v>
          </cell>
          <cell r="E275" t="str">
            <v>CABLE TRAY</v>
          </cell>
          <cell r="F275">
            <v>400</v>
          </cell>
          <cell r="G275" t="str">
            <v>LF</v>
          </cell>
          <cell r="H275">
            <v>2755.9960000000001</v>
          </cell>
          <cell r="I275">
            <v>219.04</v>
          </cell>
          <cell r="J275">
            <v>243.13440000000006</v>
          </cell>
          <cell r="K275">
            <v>27.49</v>
          </cell>
          <cell r="L275">
            <v>6683.7646560000012</v>
          </cell>
          <cell r="M275">
            <v>0</v>
          </cell>
          <cell r="N275">
            <v>6489.2639999999992</v>
          </cell>
          <cell r="O275">
            <v>13173.028656</v>
          </cell>
        </row>
        <row r="276">
          <cell r="A276" t="str">
            <v>18_</v>
          </cell>
          <cell r="B276" t="str">
            <v>18_18_</v>
          </cell>
          <cell r="C276" t="str">
            <v>6</v>
          </cell>
          <cell r="D276" t="str">
            <v>69</v>
          </cell>
          <cell r="E276" t="str">
            <v>ELECTRICAL TESTING</v>
          </cell>
          <cell r="F276">
            <v>0</v>
          </cell>
          <cell r="G276" t="str">
            <v>LOT</v>
          </cell>
          <cell r="H276">
            <v>0</v>
          </cell>
          <cell r="I276">
            <v>167.6927</v>
          </cell>
          <cell r="J276">
            <v>186.13889700000001</v>
          </cell>
          <cell r="K276">
            <v>27.49</v>
          </cell>
          <cell r="L276">
            <v>5116.9582785299999</v>
          </cell>
          <cell r="M276">
            <v>0</v>
          </cell>
          <cell r="N276">
            <v>0</v>
          </cell>
          <cell r="O276">
            <v>5116.9582785299999</v>
          </cell>
        </row>
        <row r="277">
          <cell r="C277" t="str">
            <v>6:ELECTRICAL Total</v>
          </cell>
          <cell r="H277">
            <v>190492.28503099983</v>
          </cell>
          <cell r="J277">
            <v>25074.351289370963</v>
          </cell>
          <cell r="L277">
            <v>689293.9169448067</v>
          </cell>
          <cell r="M277">
            <v>0</v>
          </cell>
          <cell r="N277">
            <v>364681.01115299977</v>
          </cell>
          <cell r="O277">
            <v>1053974.9280978066</v>
          </cell>
        </row>
        <row r="278">
          <cell r="A278" t="str">
            <v>18_</v>
          </cell>
          <cell r="B278" t="str">
            <v>18_18_</v>
          </cell>
          <cell r="C278" t="str">
            <v>7</v>
          </cell>
          <cell r="D278" t="str">
            <v>71</v>
          </cell>
          <cell r="E278" t="str">
            <v>INSTRUMENTS</v>
          </cell>
          <cell r="F278">
            <v>226.91600000000008</v>
          </cell>
          <cell r="G278" t="str">
            <v>EA</v>
          </cell>
          <cell r="H278">
            <v>24647.89733299999</v>
          </cell>
          <cell r="I278">
            <v>2224.3792178000012</v>
          </cell>
          <cell r="J278">
            <v>2469.0609317580002</v>
          </cell>
          <cell r="K278">
            <v>26.88</v>
          </cell>
          <cell r="L278">
            <v>66368.357845655002</v>
          </cell>
          <cell r="M278">
            <v>0</v>
          </cell>
          <cell r="N278">
            <v>377323.67247800017</v>
          </cell>
          <cell r="O278">
            <v>443692.03032365517</v>
          </cell>
        </row>
        <row r="279">
          <cell r="A279" t="str">
            <v>18_</v>
          </cell>
          <cell r="B279" t="str">
            <v>18_18_</v>
          </cell>
          <cell r="C279" t="str">
            <v>7</v>
          </cell>
          <cell r="D279" t="str">
            <v>74</v>
          </cell>
          <cell r="E279" t="str">
            <v>CONTROL PANELS AND BOARDS</v>
          </cell>
          <cell r="F279">
            <v>17.7</v>
          </cell>
          <cell r="G279" t="str">
            <v>EA</v>
          </cell>
          <cell r="H279">
            <v>341.005</v>
          </cell>
          <cell r="I279">
            <v>80.093899999999991</v>
          </cell>
          <cell r="J279">
            <v>88.904229000000015</v>
          </cell>
          <cell r="K279">
            <v>26.88</v>
          </cell>
          <cell r="L279">
            <v>2389.7456755200001</v>
          </cell>
          <cell r="M279">
            <v>0</v>
          </cell>
          <cell r="N279">
            <v>18041.672999999999</v>
          </cell>
          <cell r="O279">
            <v>20431.418675519999</v>
          </cell>
        </row>
        <row r="280">
          <cell r="A280" t="str">
            <v>18_</v>
          </cell>
          <cell r="B280" t="str">
            <v>18_18_</v>
          </cell>
          <cell r="C280" t="str">
            <v>7</v>
          </cell>
          <cell r="D280" t="str">
            <v>75</v>
          </cell>
          <cell r="E280" t="str">
            <v>ANALYZERS ANS SPECIALTY ITEMS</v>
          </cell>
          <cell r="F280">
            <v>1</v>
          </cell>
          <cell r="G280" t="str">
            <v>EA</v>
          </cell>
          <cell r="H280">
            <v>176</v>
          </cell>
          <cell r="I280">
            <v>35.648099999999999</v>
          </cell>
          <cell r="J280">
            <v>39.569391000000003</v>
          </cell>
          <cell r="K280">
            <v>26.88</v>
          </cell>
          <cell r="L280">
            <v>1063.6252300799999</v>
          </cell>
          <cell r="M280">
            <v>0</v>
          </cell>
          <cell r="N280">
            <v>6217.0249999999996</v>
          </cell>
          <cell r="O280">
            <v>7280.6502300799993</v>
          </cell>
        </row>
        <row r="281">
          <cell r="A281" t="str">
            <v>18_</v>
          </cell>
          <cell r="B281" t="str">
            <v>18_18_</v>
          </cell>
          <cell r="C281" t="str">
            <v>7</v>
          </cell>
          <cell r="D281" t="str">
            <v>76</v>
          </cell>
          <cell r="E281" t="str">
            <v>INSTRUMENT BULKS</v>
          </cell>
          <cell r="F281">
            <v>1446.375</v>
          </cell>
          <cell r="G281" t="str">
            <v>LF</v>
          </cell>
          <cell r="H281">
            <v>2589.8716270000036</v>
          </cell>
          <cell r="I281">
            <v>1651.9903387999962</v>
          </cell>
          <cell r="J281">
            <v>1833.7092760679877</v>
          </cell>
          <cell r="K281">
            <v>26.88000000000028</v>
          </cell>
          <cell r="L281">
            <v>49290.105340708025</v>
          </cell>
          <cell r="M281">
            <v>0</v>
          </cell>
          <cell r="N281">
            <v>55996.144160999873</v>
          </cell>
          <cell r="O281">
            <v>105286.24950170791</v>
          </cell>
        </row>
        <row r="282">
          <cell r="A282" t="str">
            <v>18_</v>
          </cell>
          <cell r="B282" t="str">
            <v>18_18_</v>
          </cell>
          <cell r="C282" t="str">
            <v>7</v>
          </cell>
          <cell r="D282" t="str">
            <v>79</v>
          </cell>
          <cell r="E282" t="str">
            <v>INSTRUMENT TESTING</v>
          </cell>
          <cell r="F282">
            <v>0</v>
          </cell>
          <cell r="G282" t="str">
            <v>LOT</v>
          </cell>
          <cell r="H282">
            <v>0</v>
          </cell>
          <cell r="I282">
            <v>559.43119999999999</v>
          </cell>
          <cell r="J282">
            <v>620.96863200000007</v>
          </cell>
          <cell r="K282">
            <v>26.88</v>
          </cell>
          <cell r="L282">
            <v>16691.636828160001</v>
          </cell>
          <cell r="M282">
            <v>0</v>
          </cell>
          <cell r="N282">
            <v>0</v>
          </cell>
          <cell r="O282">
            <v>16691.636828160001</v>
          </cell>
        </row>
        <row r="283">
          <cell r="C283" t="str">
            <v>7:CONTROL SYSTEMS Total</v>
          </cell>
          <cell r="H283">
            <v>27754.773959999995</v>
          </cell>
          <cell r="J283">
            <v>5052.2124598259879</v>
          </cell>
          <cell r="L283">
            <v>135803.47092012301</v>
          </cell>
          <cell r="M283">
            <v>0</v>
          </cell>
          <cell r="N283">
            <v>457578.51463900006</v>
          </cell>
          <cell r="O283">
            <v>593381.9855591231</v>
          </cell>
        </row>
        <row r="284">
          <cell r="A284" t="str">
            <v>18_</v>
          </cell>
          <cell r="B284" t="str">
            <v>18_18_</v>
          </cell>
          <cell r="C284" t="str">
            <v>8</v>
          </cell>
          <cell r="D284" t="str">
            <v>81</v>
          </cell>
          <cell r="E284" t="str">
            <v>PAINTING</v>
          </cell>
          <cell r="F284">
            <v>75761.64</v>
          </cell>
          <cell r="G284" t="str">
            <v>SF</v>
          </cell>
          <cell r="H284">
            <v>0</v>
          </cell>
          <cell r="I284">
            <v>1670.5801099999996</v>
          </cell>
          <cell r="J284">
            <v>1854.3439221000001</v>
          </cell>
          <cell r="K284">
            <v>26.31</v>
          </cell>
          <cell r="L284">
            <v>48787.788590451026</v>
          </cell>
          <cell r="M284">
            <v>0</v>
          </cell>
          <cell r="N284">
            <v>30704.51324</v>
          </cell>
          <cell r="O284">
            <v>79492.301830451033</v>
          </cell>
        </row>
        <row r="285">
          <cell r="A285" t="str">
            <v>18_</v>
          </cell>
          <cell r="B285" t="str">
            <v>18_18_</v>
          </cell>
          <cell r="C285" t="str">
            <v>8</v>
          </cell>
          <cell r="D285" t="str">
            <v>82</v>
          </cell>
          <cell r="E285" t="str">
            <v>INSULATION</v>
          </cell>
          <cell r="F285">
            <v>0</v>
          </cell>
          <cell r="G285" t="str">
            <v>LOT</v>
          </cell>
          <cell r="H285">
            <v>107556.69078999996</v>
          </cell>
          <cell r="I285">
            <v>4445.2338530000025</v>
          </cell>
          <cell r="J285">
            <v>4934.2095768299996</v>
          </cell>
          <cell r="K285">
            <v>26.53</v>
          </cell>
          <cell r="L285">
            <v>130904.58007329989</v>
          </cell>
          <cell r="M285">
            <v>0</v>
          </cell>
          <cell r="N285">
            <v>206584.05198000013</v>
          </cell>
          <cell r="O285">
            <v>337488.63205330004</v>
          </cell>
        </row>
        <row r="286">
          <cell r="C286" t="str">
            <v>8:INSULATION &amp; PAINTING Total</v>
          </cell>
          <cell r="H286">
            <v>107556.69078999996</v>
          </cell>
          <cell r="J286">
            <v>6788.5534989299995</v>
          </cell>
          <cell r="L286">
            <v>179692.36866375091</v>
          </cell>
          <cell r="M286">
            <v>0</v>
          </cell>
          <cell r="N286">
            <v>237288.56522000014</v>
          </cell>
          <cell r="O286">
            <v>416980.93388375104</v>
          </cell>
        </row>
        <row r="287">
          <cell r="A287" t="str">
            <v>18_:Steam Plant Total</v>
          </cell>
          <cell r="H287">
            <v>2193688.5395651301</v>
          </cell>
          <cell r="J287">
            <v>118352.39319380805</v>
          </cell>
          <cell r="L287">
            <v>3244255.0692234235</v>
          </cell>
          <cell r="M287">
            <v>755000</v>
          </cell>
          <cell r="N287">
            <v>13399625.561357379</v>
          </cell>
          <cell r="O287">
            <v>17398880.630580813</v>
          </cell>
        </row>
        <row r="288">
          <cell r="B288" t="str">
            <v>18_18_:Steam Plant Total</v>
          </cell>
          <cell r="H288">
            <v>2181743.5975651299</v>
          </cell>
          <cell r="J288">
            <v>117962.36427980805</v>
          </cell>
          <cell r="L288">
            <v>3233682.1247314434</v>
          </cell>
          <cell r="M288">
            <v>755000</v>
          </cell>
          <cell r="N288">
            <v>13081269.47735738</v>
          </cell>
          <cell r="O288">
            <v>17069951.602088824</v>
          </cell>
        </row>
        <row r="289">
          <cell r="A289" t="str">
            <v>19_</v>
          </cell>
          <cell r="B289" t="str">
            <v>19_002</v>
          </cell>
          <cell r="C289" t="str">
            <v>4</v>
          </cell>
          <cell r="D289" t="str">
            <v>49</v>
          </cell>
          <cell r="E289" t="str">
            <v>OPER COMPANY SPECIALTY EQUIP</v>
          </cell>
          <cell r="F289">
            <v>1</v>
          </cell>
          <cell r="G289" t="str">
            <v>EA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</v>
          </cell>
          <cell r="O289">
            <v>1</v>
          </cell>
        </row>
        <row r="290">
          <cell r="C290" t="str">
            <v>4:MACHINERY &amp; EQUIPMENT Total</v>
          </cell>
          <cell r="H290">
            <v>0</v>
          </cell>
          <cell r="J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1</v>
          </cell>
        </row>
        <row r="291">
          <cell r="A291" t="str">
            <v>19_</v>
          </cell>
          <cell r="B291" t="str">
            <v>19_002</v>
          </cell>
          <cell r="C291" t="str">
            <v>5</v>
          </cell>
          <cell r="D291" t="str">
            <v>50</v>
          </cell>
          <cell r="E291" t="str">
            <v>PIPING AUXILIARY</v>
          </cell>
          <cell r="F291">
            <v>0</v>
          </cell>
          <cell r="G291" t="str">
            <v>LF</v>
          </cell>
          <cell r="H291">
            <v>0</v>
          </cell>
          <cell r="I291">
            <v>1.25</v>
          </cell>
          <cell r="J291">
            <v>1.3875</v>
          </cell>
          <cell r="K291">
            <v>27.88</v>
          </cell>
          <cell r="L291">
            <v>38.683500000000002</v>
          </cell>
          <cell r="M291">
            <v>0</v>
          </cell>
          <cell r="N291">
            <v>0</v>
          </cell>
          <cell r="O291">
            <v>38.683500000000002</v>
          </cell>
        </row>
        <row r="292">
          <cell r="A292" t="str">
            <v>19_</v>
          </cell>
          <cell r="B292" t="str">
            <v>19_002</v>
          </cell>
          <cell r="C292" t="str">
            <v>5</v>
          </cell>
          <cell r="D292" t="str">
            <v>51</v>
          </cell>
          <cell r="E292" t="str">
            <v>SHOP FABRICATED PIPE</v>
          </cell>
          <cell r="F292">
            <v>2</v>
          </cell>
          <cell r="G292" t="str">
            <v>LF</v>
          </cell>
          <cell r="H292">
            <v>0</v>
          </cell>
          <cell r="I292">
            <v>5.96</v>
          </cell>
          <cell r="J292">
            <v>6.6156000000000006</v>
          </cell>
          <cell r="K292">
            <v>27.88</v>
          </cell>
          <cell r="L292">
            <v>184.44292799999999</v>
          </cell>
          <cell r="M292">
            <v>0</v>
          </cell>
          <cell r="N292">
            <v>0</v>
          </cell>
          <cell r="O292">
            <v>184.44292799999999</v>
          </cell>
        </row>
        <row r="293">
          <cell r="A293" t="str">
            <v>19_</v>
          </cell>
          <cell r="B293" t="str">
            <v>19_002</v>
          </cell>
          <cell r="C293" t="str">
            <v>5</v>
          </cell>
          <cell r="D293" t="str">
            <v>53</v>
          </cell>
          <cell r="E293" t="str">
            <v>LARGE BORE PIPING</v>
          </cell>
          <cell r="F293">
            <v>0</v>
          </cell>
          <cell r="G293" t="str">
            <v>LF</v>
          </cell>
          <cell r="H293">
            <v>0</v>
          </cell>
          <cell r="I293">
            <v>1.9200999999999999</v>
          </cell>
          <cell r="J293">
            <v>2.1313110000000002</v>
          </cell>
          <cell r="K293">
            <v>27.88</v>
          </cell>
          <cell r="L293">
            <v>59.420950680000004</v>
          </cell>
          <cell r="M293">
            <v>0</v>
          </cell>
          <cell r="N293">
            <v>0</v>
          </cell>
          <cell r="O293">
            <v>59.420950680000004</v>
          </cell>
        </row>
        <row r="294">
          <cell r="A294" t="str">
            <v>19_</v>
          </cell>
          <cell r="B294" t="str">
            <v>19_002</v>
          </cell>
          <cell r="C294" t="str">
            <v>5</v>
          </cell>
          <cell r="D294" t="str">
            <v>54</v>
          </cell>
          <cell r="E294" t="str">
            <v>SMALL BORE PIPING</v>
          </cell>
          <cell r="F294">
            <v>6</v>
          </cell>
          <cell r="G294" t="str">
            <v>LF</v>
          </cell>
          <cell r="H294">
            <v>161</v>
          </cell>
          <cell r="I294">
            <v>34.380199999999995</v>
          </cell>
          <cell r="J294">
            <v>38.162022</v>
          </cell>
          <cell r="K294">
            <v>27.88</v>
          </cell>
          <cell r="L294">
            <v>1063.9571733600001</v>
          </cell>
          <cell r="M294">
            <v>0</v>
          </cell>
          <cell r="N294">
            <v>489.12</v>
          </cell>
          <cell r="O294">
            <v>1553.07717336</v>
          </cell>
        </row>
        <row r="295">
          <cell r="A295" t="str">
            <v>19_</v>
          </cell>
          <cell r="B295" t="str">
            <v>19_002</v>
          </cell>
          <cell r="C295" t="str">
            <v>5</v>
          </cell>
          <cell r="D295" t="str">
            <v>59</v>
          </cell>
          <cell r="E295" t="str">
            <v>TESTING AND CLEANING</v>
          </cell>
          <cell r="F295">
            <v>0</v>
          </cell>
          <cell r="G295" t="str">
            <v>LOT</v>
          </cell>
          <cell r="H295">
            <v>0</v>
          </cell>
          <cell r="I295">
            <v>2.5002</v>
          </cell>
          <cell r="J295">
            <v>2.7752220000000003</v>
          </cell>
          <cell r="K295">
            <v>27.88</v>
          </cell>
          <cell r="L295">
            <v>77.373189359999998</v>
          </cell>
          <cell r="M295">
            <v>0</v>
          </cell>
          <cell r="N295">
            <v>0</v>
          </cell>
          <cell r="O295">
            <v>77.373189359999998</v>
          </cell>
        </row>
        <row r="296">
          <cell r="C296" t="str">
            <v>5:PIPING Total</v>
          </cell>
          <cell r="H296">
            <v>161</v>
          </cell>
          <cell r="J296">
            <v>51.071655</v>
          </cell>
          <cell r="L296">
            <v>1423.8777414000001</v>
          </cell>
          <cell r="M296">
            <v>0</v>
          </cell>
          <cell r="N296">
            <v>489.12</v>
          </cell>
          <cell r="O296">
            <v>1912.9977414</v>
          </cell>
        </row>
        <row r="297">
          <cell r="A297" t="str">
            <v>19_</v>
          </cell>
          <cell r="B297" t="str">
            <v>19_002</v>
          </cell>
          <cell r="C297" t="str">
            <v>6</v>
          </cell>
          <cell r="D297" t="str">
            <v>62</v>
          </cell>
          <cell r="E297" t="str">
            <v>CONDUIT &amp; ACCESSORIES</v>
          </cell>
          <cell r="F297">
            <v>2999</v>
          </cell>
          <cell r="G297" t="str">
            <v>LF</v>
          </cell>
          <cell r="H297">
            <v>6430.99</v>
          </cell>
          <cell r="I297">
            <v>635.82900000000018</v>
          </cell>
          <cell r="J297">
            <v>705.77018999999962</v>
          </cell>
          <cell r="K297">
            <v>27.49</v>
          </cell>
          <cell r="L297">
            <v>19401.62252310001</v>
          </cell>
          <cell r="M297">
            <v>0</v>
          </cell>
          <cell r="N297">
            <v>7153.3059999999996</v>
          </cell>
          <cell r="O297">
            <v>26554.92852310001</v>
          </cell>
        </row>
        <row r="298">
          <cell r="A298" t="str">
            <v>19_</v>
          </cell>
          <cell r="B298" t="str">
            <v>19_002</v>
          </cell>
          <cell r="C298" t="str">
            <v>6</v>
          </cell>
          <cell r="D298" t="str">
            <v>63</v>
          </cell>
          <cell r="E298" t="str">
            <v>WIRE &amp; CABLE</v>
          </cell>
          <cell r="F298">
            <v>17704</v>
          </cell>
          <cell r="G298" t="str">
            <v>LF</v>
          </cell>
          <cell r="H298">
            <v>1517.0760000000002</v>
          </cell>
          <cell r="I298">
            <v>556.02990000000011</v>
          </cell>
          <cell r="J298">
            <v>617.19318899999996</v>
          </cell>
          <cell r="K298">
            <v>27.49</v>
          </cell>
          <cell r="L298">
            <v>16966.640765610005</v>
          </cell>
          <cell r="M298">
            <v>0</v>
          </cell>
          <cell r="N298">
            <v>26711.59</v>
          </cell>
          <cell r="O298">
            <v>43678.230765610002</v>
          </cell>
        </row>
        <row r="299">
          <cell r="A299" t="str">
            <v>19_</v>
          </cell>
          <cell r="B299" t="str">
            <v>19_002</v>
          </cell>
          <cell r="C299" t="str">
            <v>6</v>
          </cell>
          <cell r="D299" t="str">
            <v>64</v>
          </cell>
          <cell r="E299" t="str">
            <v>LIGHTING FIXTURES &amp; ACCESSORIES</v>
          </cell>
          <cell r="F299">
            <v>0</v>
          </cell>
          <cell r="G299" t="str">
            <v>EA</v>
          </cell>
          <cell r="H299">
            <v>857</v>
          </cell>
          <cell r="I299">
            <v>20.8398</v>
          </cell>
          <cell r="J299">
            <v>23.132178000000003</v>
          </cell>
          <cell r="K299">
            <v>27.49</v>
          </cell>
          <cell r="L299">
            <v>635.90357322</v>
          </cell>
          <cell r="M299">
            <v>0</v>
          </cell>
          <cell r="N299">
            <v>2272.15</v>
          </cell>
          <cell r="O299">
            <v>2908.0535732200001</v>
          </cell>
        </row>
        <row r="300">
          <cell r="A300" t="str">
            <v>19_</v>
          </cell>
          <cell r="B300" t="str">
            <v>19_002</v>
          </cell>
          <cell r="C300" t="str">
            <v>6</v>
          </cell>
          <cell r="D300" t="str">
            <v>68</v>
          </cell>
          <cell r="E300" t="str">
            <v>CABLE TRAY</v>
          </cell>
          <cell r="F300">
            <v>275</v>
          </cell>
          <cell r="G300" t="str">
            <v>LF</v>
          </cell>
          <cell r="H300">
            <v>1339</v>
          </cell>
          <cell r="I300">
            <v>148.30000000000001</v>
          </cell>
          <cell r="J300">
            <v>164.61300000000003</v>
          </cell>
          <cell r="K300">
            <v>27.49</v>
          </cell>
          <cell r="L300">
            <v>4525.21137</v>
          </cell>
          <cell r="M300">
            <v>0</v>
          </cell>
          <cell r="N300">
            <v>3503</v>
          </cell>
          <cell r="O300">
            <v>8028.21137</v>
          </cell>
        </row>
        <row r="301">
          <cell r="C301" t="str">
            <v>6:ELECTRICAL Total</v>
          </cell>
          <cell r="H301">
            <v>10144.065999999999</v>
          </cell>
          <cell r="J301">
            <v>1510.7085569999997</v>
          </cell>
          <cell r="L301">
            <v>41529.378231930015</v>
          </cell>
          <cell r="M301">
            <v>0</v>
          </cell>
          <cell r="N301">
            <v>39640.046000000002</v>
          </cell>
          <cell r="O301">
            <v>81169.42423193001</v>
          </cell>
        </row>
        <row r="302">
          <cell r="A302" t="str">
            <v>19_</v>
          </cell>
          <cell r="B302" t="str">
            <v>19_002</v>
          </cell>
          <cell r="C302" t="str">
            <v>7</v>
          </cell>
          <cell r="D302" t="str">
            <v>71</v>
          </cell>
          <cell r="E302" t="str">
            <v>INSTRUMENTS</v>
          </cell>
          <cell r="F302">
            <v>14</v>
          </cell>
          <cell r="G302" t="str">
            <v>EA</v>
          </cell>
          <cell r="H302">
            <v>5378</v>
          </cell>
          <cell r="I302">
            <v>147.30229999999997</v>
          </cell>
          <cell r="J302">
            <v>163.50555300000002</v>
          </cell>
          <cell r="K302">
            <v>26.88</v>
          </cell>
          <cell r="L302">
            <v>4395.0292646399994</v>
          </cell>
          <cell r="M302">
            <v>0</v>
          </cell>
          <cell r="N302">
            <v>34067.608000000007</v>
          </cell>
          <cell r="O302">
            <v>38462.637264640005</v>
          </cell>
        </row>
        <row r="303">
          <cell r="A303" t="str">
            <v>19_</v>
          </cell>
          <cell r="B303" t="str">
            <v>19_002</v>
          </cell>
          <cell r="C303" t="str">
            <v>7</v>
          </cell>
          <cell r="D303" t="str">
            <v>74</v>
          </cell>
          <cell r="E303" t="str">
            <v>CONTROL PANELS AND BOARDS</v>
          </cell>
          <cell r="F303">
            <v>3</v>
          </cell>
          <cell r="G303" t="str">
            <v>EA</v>
          </cell>
          <cell r="H303">
            <v>416</v>
          </cell>
          <cell r="I303">
            <v>59.995199999999997</v>
          </cell>
          <cell r="J303">
            <v>66.594672000000003</v>
          </cell>
          <cell r="K303">
            <v>26.88</v>
          </cell>
          <cell r="L303">
            <v>1790.0647833600003</v>
          </cell>
          <cell r="M303">
            <v>0</v>
          </cell>
          <cell r="N303">
            <v>20800</v>
          </cell>
          <cell r="O303">
            <v>22590.064783360001</v>
          </cell>
        </row>
        <row r="304">
          <cell r="A304" t="str">
            <v>19_</v>
          </cell>
          <cell r="B304" t="str">
            <v>19_002</v>
          </cell>
          <cell r="C304" t="str">
            <v>7</v>
          </cell>
          <cell r="D304" t="str">
            <v>76</v>
          </cell>
          <cell r="E304" t="str">
            <v>INSTRUMENT BULKS</v>
          </cell>
          <cell r="F304">
            <v>84</v>
          </cell>
          <cell r="G304" t="str">
            <v>LF</v>
          </cell>
          <cell r="H304">
            <v>182.999</v>
          </cell>
          <cell r="I304">
            <v>105.77979999999997</v>
          </cell>
          <cell r="J304">
            <v>117.41557800000005</v>
          </cell>
          <cell r="K304">
            <v>26.88</v>
          </cell>
          <cell r="L304">
            <v>3156.1307366400029</v>
          </cell>
          <cell r="M304">
            <v>0</v>
          </cell>
          <cell r="N304">
            <v>3952.6890000000003</v>
          </cell>
          <cell r="O304">
            <v>7108.8197366400036</v>
          </cell>
        </row>
        <row r="305">
          <cell r="A305" t="str">
            <v>19_</v>
          </cell>
          <cell r="B305" t="str">
            <v>19_002</v>
          </cell>
          <cell r="C305" t="str">
            <v>7</v>
          </cell>
          <cell r="D305" t="str">
            <v>79</v>
          </cell>
          <cell r="E305" t="str">
            <v>INSTRUMENT TESTING</v>
          </cell>
          <cell r="F305">
            <v>0</v>
          </cell>
          <cell r="G305" t="str">
            <v>LOT</v>
          </cell>
          <cell r="H305">
            <v>0</v>
          </cell>
          <cell r="I305">
            <v>26.160499999999999</v>
          </cell>
          <cell r="J305">
            <v>29.038155</v>
          </cell>
          <cell r="K305">
            <v>26.88</v>
          </cell>
          <cell r="L305">
            <v>780.5456064</v>
          </cell>
          <cell r="M305">
            <v>0</v>
          </cell>
          <cell r="N305">
            <v>0</v>
          </cell>
          <cell r="O305">
            <v>780.5456064</v>
          </cell>
        </row>
        <row r="306">
          <cell r="C306" t="str">
            <v>7:CONTROL SYSTEMS Total</v>
          </cell>
          <cell r="H306">
            <v>5976.9989999999998</v>
          </cell>
          <cell r="J306">
            <v>376.55395800000008</v>
          </cell>
          <cell r="L306">
            <v>10121.770391040001</v>
          </cell>
          <cell r="M306">
            <v>0</v>
          </cell>
          <cell r="N306">
            <v>58820.297000000006</v>
          </cell>
          <cell r="O306">
            <v>68942.067391040007</v>
          </cell>
        </row>
        <row r="307">
          <cell r="B307" t="str">
            <v>19_002:Flare Sys Ctrl Sys MTO_ Total</v>
          </cell>
          <cell r="H307">
            <v>16282.064999999999</v>
          </cell>
          <cell r="J307">
            <v>1938.3341699999996</v>
          </cell>
          <cell r="L307">
            <v>53075.026364370009</v>
          </cell>
          <cell r="M307">
            <v>0</v>
          </cell>
          <cell r="N307">
            <v>98950.463000000003</v>
          </cell>
          <cell r="O307">
            <v>152025.48936437001</v>
          </cell>
        </row>
        <row r="308">
          <cell r="A308" t="str">
            <v>19_</v>
          </cell>
          <cell r="B308" t="str">
            <v>19_59_</v>
          </cell>
          <cell r="C308" t="str">
            <v>0</v>
          </cell>
          <cell r="D308" t="str">
            <v>03</v>
          </cell>
          <cell r="E308" t="str">
            <v>EXCAVATION</v>
          </cell>
          <cell r="F308">
            <v>546.30999999999995</v>
          </cell>
          <cell r="G308" t="str">
            <v>CY</v>
          </cell>
          <cell r="H308">
            <v>0</v>
          </cell>
          <cell r="I308">
            <v>100.151529</v>
          </cell>
          <cell r="J308">
            <v>111.16819718999999</v>
          </cell>
          <cell r="K308">
            <v>21.17</v>
          </cell>
          <cell r="L308">
            <v>2353.4307345123007</v>
          </cell>
          <cell r="M308">
            <v>0</v>
          </cell>
          <cell r="N308">
            <v>0</v>
          </cell>
          <cell r="O308">
            <v>2353.4307345123007</v>
          </cell>
        </row>
        <row r="309">
          <cell r="A309" t="str">
            <v>19_</v>
          </cell>
          <cell r="B309" t="str">
            <v>19_59_</v>
          </cell>
          <cell r="C309" t="str">
            <v>0</v>
          </cell>
          <cell r="D309" t="str">
            <v>04</v>
          </cell>
          <cell r="E309" t="str">
            <v>BACKFILL &amp; COMPACTION</v>
          </cell>
          <cell r="F309">
            <v>268.8</v>
          </cell>
          <cell r="G309" t="str">
            <v>CY</v>
          </cell>
          <cell r="H309">
            <v>0</v>
          </cell>
          <cell r="I309">
            <v>13.424188999999998</v>
          </cell>
          <cell r="J309">
            <v>14.900849790000002</v>
          </cell>
          <cell r="K309">
            <v>21.17</v>
          </cell>
          <cell r="L309">
            <v>315.45099005430006</v>
          </cell>
          <cell r="M309">
            <v>0</v>
          </cell>
          <cell r="N309">
            <v>0</v>
          </cell>
          <cell r="O309">
            <v>315.45099005430006</v>
          </cell>
        </row>
        <row r="310">
          <cell r="A310" t="str">
            <v>19_</v>
          </cell>
          <cell r="B310" t="str">
            <v>19_59_</v>
          </cell>
          <cell r="C310" t="str">
            <v>0</v>
          </cell>
          <cell r="D310" t="str">
            <v>08</v>
          </cell>
          <cell r="E310" t="str">
            <v>PILINGS</v>
          </cell>
          <cell r="F310">
            <v>66</v>
          </cell>
          <cell r="G310" t="str">
            <v>EA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163800</v>
          </cell>
          <cell r="N310">
            <v>0</v>
          </cell>
          <cell r="O310">
            <v>163800</v>
          </cell>
        </row>
        <row r="311">
          <cell r="C311" t="str">
            <v>0:EARTHWORK AND CIVIL Total</v>
          </cell>
          <cell r="H311">
            <v>0</v>
          </cell>
          <cell r="J311">
            <v>126.06904698</v>
          </cell>
          <cell r="L311">
            <v>2668.8817245666005</v>
          </cell>
          <cell r="M311">
            <v>163800</v>
          </cell>
          <cell r="N311">
            <v>0</v>
          </cell>
          <cell r="O311">
            <v>166468.8817245666</v>
          </cell>
        </row>
        <row r="312">
          <cell r="A312" t="str">
            <v>19_</v>
          </cell>
          <cell r="B312" t="str">
            <v>19_59_</v>
          </cell>
          <cell r="C312" t="str">
            <v>1</v>
          </cell>
          <cell r="D312" t="str">
            <v>11</v>
          </cell>
          <cell r="E312" t="str">
            <v>FORMWORK</v>
          </cell>
          <cell r="F312">
            <v>0</v>
          </cell>
          <cell r="G312" t="str">
            <v>SF</v>
          </cell>
          <cell r="H312">
            <v>0</v>
          </cell>
          <cell r="I312">
            <v>1464.1595669999997</v>
          </cell>
          <cell r="J312">
            <v>1625.2171193700003</v>
          </cell>
          <cell r="K312">
            <v>26.44</v>
          </cell>
          <cell r="L312">
            <v>42970.7406361428</v>
          </cell>
          <cell r="M312">
            <v>0</v>
          </cell>
          <cell r="N312">
            <v>5273.8206599999994</v>
          </cell>
          <cell r="O312">
            <v>48244.561296142798</v>
          </cell>
        </row>
        <row r="313">
          <cell r="A313" t="str">
            <v>19_</v>
          </cell>
          <cell r="B313" t="str">
            <v>19_59_</v>
          </cell>
          <cell r="C313" t="str">
            <v>1</v>
          </cell>
          <cell r="D313" t="str">
            <v>12</v>
          </cell>
          <cell r="E313" t="str">
            <v>REINFORCING &amp; EMBEDS</v>
          </cell>
          <cell r="F313">
            <v>15.401394999999999</v>
          </cell>
          <cell r="G313" t="str">
            <v>TON</v>
          </cell>
          <cell r="H313">
            <v>30806.997559060001</v>
          </cell>
          <cell r="I313">
            <v>590.13253343000008</v>
          </cell>
          <cell r="J313">
            <v>655.04711210729999</v>
          </cell>
          <cell r="K313">
            <v>26.44</v>
          </cell>
          <cell r="L313">
            <v>17319.445644117019</v>
          </cell>
          <cell r="M313">
            <v>0</v>
          </cell>
          <cell r="N313">
            <v>15625.80266429</v>
          </cell>
          <cell r="O313">
            <v>32945.248308407019</v>
          </cell>
        </row>
        <row r="314">
          <cell r="A314" t="str">
            <v>19_</v>
          </cell>
          <cell r="B314" t="str">
            <v>19_59_</v>
          </cell>
          <cell r="C314" t="str">
            <v>1</v>
          </cell>
          <cell r="D314" t="str">
            <v>13</v>
          </cell>
          <cell r="E314" t="str">
            <v>CONCRETE PLACEMENT AND FINISH</v>
          </cell>
          <cell r="F314">
            <v>292.55</v>
          </cell>
          <cell r="G314" t="str">
            <v>CY</v>
          </cell>
          <cell r="H314">
            <v>0</v>
          </cell>
          <cell r="I314">
            <v>545.9363330000001</v>
          </cell>
          <cell r="J314">
            <v>605.98932963000016</v>
          </cell>
          <cell r="K314">
            <v>26.44</v>
          </cell>
          <cell r="L314">
            <v>16022.357875417205</v>
          </cell>
          <cell r="M314">
            <v>0</v>
          </cell>
          <cell r="N314">
            <v>34956.502560000001</v>
          </cell>
          <cell r="O314">
            <v>50978.860435417206</v>
          </cell>
        </row>
        <row r="315">
          <cell r="A315" t="str">
            <v>19_</v>
          </cell>
          <cell r="B315" t="str">
            <v>19_59_</v>
          </cell>
          <cell r="C315" t="str">
            <v>1</v>
          </cell>
          <cell r="D315" t="str">
            <v>18</v>
          </cell>
          <cell r="E315" t="str">
            <v>GROUTING</v>
          </cell>
          <cell r="F315">
            <v>0.28999999999999998</v>
          </cell>
          <cell r="G315" t="str">
            <v>CY</v>
          </cell>
          <cell r="H315">
            <v>0</v>
          </cell>
          <cell r="I315">
            <v>45.539648999999997</v>
          </cell>
          <cell r="J315">
            <v>50.549010389999999</v>
          </cell>
          <cell r="K315">
            <v>26.44</v>
          </cell>
          <cell r="L315">
            <v>1336.5158347116003</v>
          </cell>
          <cell r="M315">
            <v>0</v>
          </cell>
          <cell r="N315">
            <v>710.92</v>
          </cell>
          <cell r="O315">
            <v>2047.4358347116004</v>
          </cell>
        </row>
        <row r="316">
          <cell r="A316" t="str">
            <v>19_</v>
          </cell>
          <cell r="B316" t="str">
            <v>19_59_</v>
          </cell>
          <cell r="C316" t="str">
            <v>1</v>
          </cell>
          <cell r="D316" t="str">
            <v>19</v>
          </cell>
          <cell r="E316" t="str">
            <v>FIREPROOFING - EQUIPMENT</v>
          </cell>
          <cell r="F316">
            <v>4.5454545454545503</v>
          </cell>
          <cell r="G316" t="str">
            <v>CY</v>
          </cell>
          <cell r="H316">
            <v>241</v>
          </cell>
          <cell r="I316">
            <v>412.03545454545491</v>
          </cell>
          <cell r="J316">
            <v>457.35935454545495</v>
          </cell>
          <cell r="K316">
            <v>26.44</v>
          </cell>
          <cell r="L316">
            <v>12092.58133418183</v>
          </cell>
          <cell r="M316">
            <v>0</v>
          </cell>
          <cell r="N316">
            <v>676.13181818181874</v>
          </cell>
          <cell r="O316">
            <v>12768.713152363649</v>
          </cell>
        </row>
        <row r="317">
          <cell r="C317" t="str">
            <v>1:CONCRETE Total</v>
          </cell>
          <cell r="H317">
            <v>31047.997559060001</v>
          </cell>
          <cell r="J317">
            <v>3394.1619260427556</v>
          </cell>
          <cell r="L317">
            <v>89741.641324570446</v>
          </cell>
          <cell r="M317">
            <v>0</v>
          </cell>
          <cell r="N317">
            <v>57243.177702471818</v>
          </cell>
          <cell r="O317">
            <v>146984.81902704225</v>
          </cell>
        </row>
        <row r="318">
          <cell r="A318" t="str">
            <v>19_</v>
          </cell>
          <cell r="B318" t="str">
            <v>19_59_</v>
          </cell>
          <cell r="C318" t="str">
            <v>2</v>
          </cell>
          <cell r="D318" t="str">
            <v>20</v>
          </cell>
          <cell r="E318" t="str">
            <v>STEEL AUXILIARY ACCOUNT</v>
          </cell>
          <cell r="F318">
            <v>0</v>
          </cell>
          <cell r="G318" t="str">
            <v>TON</v>
          </cell>
          <cell r="H318">
            <v>0</v>
          </cell>
          <cell r="I318">
            <v>25.521011000000001</v>
          </cell>
          <cell r="J318">
            <v>28.328322210000003</v>
          </cell>
          <cell r="K318">
            <v>31.66</v>
          </cell>
          <cell r="L318">
            <v>896.87468116860009</v>
          </cell>
          <cell r="M318">
            <v>0</v>
          </cell>
          <cell r="N318">
            <v>0</v>
          </cell>
          <cell r="O318">
            <v>896.87468116860009</v>
          </cell>
        </row>
        <row r="319">
          <cell r="A319" t="str">
            <v>19_</v>
          </cell>
          <cell r="B319" t="str">
            <v>19_59_</v>
          </cell>
          <cell r="C319" t="str">
            <v>2</v>
          </cell>
          <cell r="D319" t="str">
            <v>25</v>
          </cell>
          <cell r="E319" t="str">
            <v>LADDERS, PLATFORMS, AND WALKWAYS</v>
          </cell>
          <cell r="F319">
            <v>10.206</v>
          </cell>
          <cell r="G319" t="str">
            <v>TON</v>
          </cell>
          <cell r="H319">
            <v>20417.999920000002</v>
          </cell>
          <cell r="I319">
            <v>1065.0372409000001</v>
          </cell>
          <cell r="J319">
            <v>1182.1913373990001</v>
          </cell>
          <cell r="K319">
            <v>31.66</v>
          </cell>
          <cell r="L319">
            <v>37428.177742052343</v>
          </cell>
          <cell r="M319">
            <v>0</v>
          </cell>
          <cell r="N319">
            <v>51825.820227999997</v>
          </cell>
          <cell r="O319">
            <v>89253.99797005234</v>
          </cell>
        </row>
        <row r="320">
          <cell r="C320" t="str">
            <v>2:STRUCTURAL STEEL Total</v>
          </cell>
          <cell r="H320">
            <v>20417.999920000002</v>
          </cell>
          <cell r="J320">
            <v>1210.519659609</v>
          </cell>
          <cell r="L320">
            <v>38325.052423220943</v>
          </cell>
          <cell r="M320">
            <v>0</v>
          </cell>
          <cell r="N320">
            <v>51825.820227999997</v>
          </cell>
          <cell r="O320">
            <v>90150.87265122094</v>
          </cell>
        </row>
        <row r="321">
          <cell r="A321" t="str">
            <v>19_</v>
          </cell>
          <cell r="B321" t="str">
            <v>19_59_</v>
          </cell>
          <cell r="C321" t="str">
            <v>4</v>
          </cell>
          <cell r="D321" t="str">
            <v>41</v>
          </cell>
          <cell r="E321" t="str">
            <v>FIELD FABRCIATED TANK</v>
          </cell>
          <cell r="F321">
            <v>1</v>
          </cell>
          <cell r="G321" t="str">
            <v>EA</v>
          </cell>
          <cell r="H321">
            <v>65700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391000</v>
          </cell>
          <cell r="N321">
            <v>0</v>
          </cell>
          <cell r="O321">
            <v>391000</v>
          </cell>
        </row>
        <row r="322">
          <cell r="A322" t="str">
            <v>19_</v>
          </cell>
          <cell r="B322" t="str">
            <v>19_59_</v>
          </cell>
          <cell r="C322" t="str">
            <v>4</v>
          </cell>
          <cell r="D322" t="str">
            <v>42</v>
          </cell>
          <cell r="E322" t="str">
            <v>SHOP FABRICATED VESSEL</v>
          </cell>
          <cell r="F322">
            <v>0</v>
          </cell>
          <cell r="G322" t="str">
            <v>EA</v>
          </cell>
          <cell r="H322">
            <v>0</v>
          </cell>
          <cell r="I322">
            <v>183.6986</v>
          </cell>
          <cell r="J322">
            <v>203.90544600000001</v>
          </cell>
          <cell r="K322">
            <v>27.61</v>
          </cell>
          <cell r="L322">
            <v>5629.8293640599995</v>
          </cell>
          <cell r="M322">
            <v>0</v>
          </cell>
          <cell r="N322">
            <v>0</v>
          </cell>
          <cell r="O322">
            <v>5629.8293640599995</v>
          </cell>
        </row>
        <row r="323">
          <cell r="A323" t="str">
            <v>19_</v>
          </cell>
          <cell r="B323" t="str">
            <v>19_59_</v>
          </cell>
          <cell r="C323" t="str">
            <v>4</v>
          </cell>
          <cell r="D323" t="str">
            <v>45</v>
          </cell>
          <cell r="E323" t="str">
            <v>FIRED HEATERS &amp; BOILERS</v>
          </cell>
          <cell r="F323">
            <v>4</v>
          </cell>
          <cell r="G323" t="str">
            <v>EA</v>
          </cell>
          <cell r="H323">
            <v>150300</v>
          </cell>
          <cell r="I323">
            <v>1391.8498999999999</v>
          </cell>
          <cell r="J323">
            <v>1544.953389</v>
          </cell>
          <cell r="K323">
            <v>27.61</v>
          </cell>
          <cell r="L323">
            <v>42656.16307029</v>
          </cell>
          <cell r="M323">
            <v>0</v>
          </cell>
          <cell r="N323">
            <v>2000003</v>
          </cell>
          <cell r="O323">
            <v>2042659.1630702899</v>
          </cell>
        </row>
        <row r="324">
          <cell r="A324" t="str">
            <v>19_</v>
          </cell>
          <cell r="B324" t="str">
            <v>19_59_</v>
          </cell>
          <cell r="C324" t="str">
            <v>4</v>
          </cell>
          <cell r="D324" t="str">
            <v>46</v>
          </cell>
          <cell r="E324" t="str">
            <v>PUMPS</v>
          </cell>
          <cell r="F324">
            <v>2</v>
          </cell>
          <cell r="G324" t="str">
            <v>EA</v>
          </cell>
          <cell r="H324">
            <v>1780</v>
          </cell>
          <cell r="I324">
            <v>69.500200000000007</v>
          </cell>
          <cell r="J324">
            <v>77.145222000000004</v>
          </cell>
          <cell r="K324">
            <v>27.61</v>
          </cell>
          <cell r="L324">
            <v>2129.9795794199999</v>
          </cell>
          <cell r="M324">
            <v>0</v>
          </cell>
          <cell r="N324">
            <v>83936</v>
          </cell>
          <cell r="O324">
            <v>86065.979579420004</v>
          </cell>
        </row>
        <row r="325">
          <cell r="C325" t="str">
            <v>4:MACHINERY &amp; EQUIPMENT Total</v>
          </cell>
          <cell r="H325">
            <v>217780</v>
          </cell>
          <cell r="J325">
            <v>1826.0040570000001</v>
          </cell>
          <cell r="L325">
            <v>50415.972013770006</v>
          </cell>
          <cell r="M325">
            <v>391000</v>
          </cell>
          <cell r="N325">
            <v>2083939</v>
          </cell>
          <cell r="O325">
            <v>2525354.9720137697</v>
          </cell>
        </row>
        <row r="326">
          <cell r="A326" t="str">
            <v>19_</v>
          </cell>
          <cell r="B326" t="str">
            <v>19_59_</v>
          </cell>
          <cell r="C326" t="str">
            <v>5</v>
          </cell>
          <cell r="D326" t="str">
            <v>50</v>
          </cell>
          <cell r="E326" t="str">
            <v>PIPING AUXILIARY</v>
          </cell>
          <cell r="F326">
            <v>0</v>
          </cell>
          <cell r="G326" t="str">
            <v>LF</v>
          </cell>
          <cell r="H326">
            <v>0</v>
          </cell>
          <cell r="I326">
            <v>144.73929999999999</v>
          </cell>
          <cell r="J326">
            <v>160.66062300000004</v>
          </cell>
          <cell r="K326">
            <v>27.88</v>
          </cell>
          <cell r="L326">
            <v>4479.2181692400009</v>
          </cell>
          <cell r="M326">
            <v>0</v>
          </cell>
          <cell r="N326">
            <v>0</v>
          </cell>
          <cell r="O326">
            <v>4479.2181692400009</v>
          </cell>
        </row>
        <row r="327">
          <cell r="A327" t="str">
            <v>19_</v>
          </cell>
          <cell r="B327" t="str">
            <v>19_59_</v>
          </cell>
          <cell r="C327" t="str">
            <v>5</v>
          </cell>
          <cell r="D327" t="str">
            <v>51</v>
          </cell>
          <cell r="E327" t="str">
            <v>SHOP FABRICATED PIPE</v>
          </cell>
          <cell r="F327">
            <v>1272</v>
          </cell>
          <cell r="G327" t="str">
            <v>LF</v>
          </cell>
          <cell r="H327">
            <v>33906.009000000005</v>
          </cell>
          <cell r="I327">
            <v>2278.107199999999</v>
          </cell>
          <cell r="J327">
            <v>2528.698992000001</v>
          </cell>
          <cell r="K327">
            <v>27.88</v>
          </cell>
          <cell r="L327">
            <v>70500.127896960024</v>
          </cell>
          <cell r="M327">
            <v>0</v>
          </cell>
          <cell r="N327">
            <v>106131.25009000005</v>
          </cell>
          <cell r="O327">
            <v>176631.37798696005</v>
          </cell>
        </row>
        <row r="328">
          <cell r="A328" t="str">
            <v>19_</v>
          </cell>
          <cell r="B328" t="str">
            <v>19_59_</v>
          </cell>
          <cell r="C328" t="str">
            <v>5</v>
          </cell>
          <cell r="D328" t="str">
            <v>53</v>
          </cell>
          <cell r="E328" t="str">
            <v>LARGE BORE PIPING</v>
          </cell>
          <cell r="F328">
            <v>753</v>
          </cell>
          <cell r="G328" t="str">
            <v>LF</v>
          </cell>
          <cell r="H328">
            <v>132268.18900000001</v>
          </cell>
          <cell r="I328">
            <v>10075.740359999996</v>
          </cell>
          <cell r="J328">
            <v>11184.0717996</v>
          </cell>
          <cell r="K328">
            <v>27.88</v>
          </cell>
          <cell r="L328">
            <v>311811.92177284794</v>
          </cell>
          <cell r="M328">
            <v>0</v>
          </cell>
          <cell r="N328">
            <v>196297.66952000005</v>
          </cell>
          <cell r="O328">
            <v>508109.591292848</v>
          </cell>
        </row>
        <row r="329">
          <cell r="A329" t="str">
            <v>19_</v>
          </cell>
          <cell r="B329" t="str">
            <v>19_59_</v>
          </cell>
          <cell r="C329" t="str">
            <v>5</v>
          </cell>
          <cell r="D329" t="str">
            <v>54</v>
          </cell>
          <cell r="E329" t="str">
            <v>SMALL BORE PIPING</v>
          </cell>
          <cell r="F329">
            <v>1232</v>
          </cell>
          <cell r="G329" t="str">
            <v>LF</v>
          </cell>
          <cell r="H329">
            <v>3567.9189999999999</v>
          </cell>
          <cell r="I329">
            <v>554.33820000000003</v>
          </cell>
          <cell r="J329">
            <v>615.31540199999995</v>
          </cell>
          <cell r="K329">
            <v>27.88</v>
          </cell>
          <cell r="L329">
            <v>17154.993407760001</v>
          </cell>
          <cell r="M329">
            <v>0</v>
          </cell>
          <cell r="N329">
            <v>5796.7662700000028</v>
          </cell>
          <cell r="O329">
            <v>22951.759677760005</v>
          </cell>
        </row>
        <row r="330">
          <cell r="A330" t="str">
            <v>19_</v>
          </cell>
          <cell r="B330" t="str">
            <v>19_59_</v>
          </cell>
          <cell r="C330" t="str">
            <v>5</v>
          </cell>
          <cell r="D330" t="str">
            <v>56</v>
          </cell>
          <cell r="E330" t="str">
            <v>SHOES, GUIDES, AND HANGARS</v>
          </cell>
          <cell r="F330">
            <v>380</v>
          </cell>
          <cell r="G330" t="str">
            <v>EA</v>
          </cell>
          <cell r="H330">
            <v>8310.9419999999991</v>
          </cell>
          <cell r="I330">
            <v>1480.9056000000003</v>
          </cell>
          <cell r="J330">
            <v>1643.8052160000002</v>
          </cell>
          <cell r="K330">
            <v>27.88</v>
          </cell>
          <cell r="L330">
            <v>45829.289422080008</v>
          </cell>
          <cell r="M330">
            <v>0</v>
          </cell>
          <cell r="N330">
            <v>20844.658999999992</v>
          </cell>
          <cell r="O330">
            <v>66673.948422079993</v>
          </cell>
        </row>
        <row r="331">
          <cell r="A331" t="str">
            <v>19_</v>
          </cell>
          <cell r="B331" t="str">
            <v>19_59_</v>
          </cell>
          <cell r="C331" t="str">
            <v>5</v>
          </cell>
          <cell r="D331" t="str">
            <v>59</v>
          </cell>
          <cell r="E331" t="str">
            <v>TESTING AND CLEANING</v>
          </cell>
          <cell r="F331">
            <v>0</v>
          </cell>
          <cell r="G331" t="str">
            <v>LOT</v>
          </cell>
          <cell r="H331">
            <v>0</v>
          </cell>
          <cell r="I331">
            <v>468.08580000000001</v>
          </cell>
          <cell r="J331">
            <v>519.57523800000001</v>
          </cell>
          <cell r="K331">
            <v>27.88</v>
          </cell>
          <cell r="L331">
            <v>14485.757635440001</v>
          </cell>
          <cell r="M331">
            <v>0</v>
          </cell>
          <cell r="N331">
            <v>0</v>
          </cell>
          <cell r="O331">
            <v>14485.757635440001</v>
          </cell>
        </row>
        <row r="332">
          <cell r="C332" t="str">
            <v>5:PIPING Total</v>
          </cell>
          <cell r="H332">
            <v>178053.05900000004</v>
          </cell>
          <cell r="J332">
            <v>16652.127270600002</v>
          </cell>
          <cell r="L332">
            <v>464261.30830432789</v>
          </cell>
          <cell r="M332">
            <v>0</v>
          </cell>
          <cell r="N332">
            <v>329070.34488000011</v>
          </cell>
          <cell r="O332">
            <v>793331.653184328</v>
          </cell>
        </row>
        <row r="333">
          <cell r="A333" t="str">
            <v>19_</v>
          </cell>
          <cell r="B333" t="str">
            <v>19_59_</v>
          </cell>
          <cell r="C333" t="str">
            <v>6</v>
          </cell>
          <cell r="D333" t="str">
            <v>61</v>
          </cell>
          <cell r="E333" t="str">
            <v>MAJOR ELECTRICAL EQUIPMENT</v>
          </cell>
          <cell r="F333">
            <v>2</v>
          </cell>
          <cell r="G333" t="str">
            <v>EA</v>
          </cell>
          <cell r="H333">
            <v>504</v>
          </cell>
          <cell r="I333">
            <v>27.879300000000001</v>
          </cell>
          <cell r="J333">
            <v>30.946023000000004</v>
          </cell>
          <cell r="K333">
            <v>27.49</v>
          </cell>
          <cell r="L333">
            <v>850.70617227000014</v>
          </cell>
          <cell r="M333">
            <v>0</v>
          </cell>
          <cell r="N333">
            <v>2028.62</v>
          </cell>
          <cell r="O333">
            <v>2879.3261722699999</v>
          </cell>
        </row>
        <row r="334">
          <cell r="A334" t="str">
            <v>19_</v>
          </cell>
          <cell r="B334" t="str">
            <v>19_59_</v>
          </cell>
          <cell r="C334" t="str">
            <v>6</v>
          </cell>
          <cell r="D334" t="str">
            <v>62</v>
          </cell>
          <cell r="E334" t="str">
            <v>CONDUIT &amp; ACCESSORIES</v>
          </cell>
          <cell r="F334">
            <v>1674</v>
          </cell>
          <cell r="G334" t="str">
            <v>LF</v>
          </cell>
          <cell r="H334">
            <v>2115.0009999999997</v>
          </cell>
          <cell r="I334">
            <v>335.31239999999991</v>
          </cell>
          <cell r="J334">
            <v>372.19676399999992</v>
          </cell>
          <cell r="K334">
            <v>27.49</v>
          </cell>
          <cell r="L334">
            <v>10231.689042360005</v>
          </cell>
          <cell r="M334">
            <v>0</v>
          </cell>
          <cell r="N334">
            <v>2526.5100000000002</v>
          </cell>
          <cell r="O334">
            <v>12758.199042360005</v>
          </cell>
        </row>
        <row r="335">
          <cell r="A335" t="str">
            <v>19_</v>
          </cell>
          <cell r="B335" t="str">
            <v>19_59_</v>
          </cell>
          <cell r="C335" t="str">
            <v>6</v>
          </cell>
          <cell r="D335" t="str">
            <v>63</v>
          </cell>
          <cell r="E335" t="str">
            <v>WIRE &amp; CABLE</v>
          </cell>
          <cell r="F335">
            <v>3276.5</v>
          </cell>
          <cell r="G335" t="str">
            <v>LF</v>
          </cell>
          <cell r="H335">
            <v>572.18600000000004</v>
          </cell>
          <cell r="I335">
            <v>146.69684999999996</v>
          </cell>
          <cell r="J335">
            <v>162.83350350000001</v>
          </cell>
          <cell r="K335">
            <v>27.49</v>
          </cell>
          <cell r="L335">
            <v>4476.2930112149988</v>
          </cell>
          <cell r="M335">
            <v>0</v>
          </cell>
          <cell r="N335">
            <v>3182.7465000000007</v>
          </cell>
          <cell r="O335">
            <v>7659.0395112149999</v>
          </cell>
        </row>
        <row r="336">
          <cell r="A336" t="str">
            <v>19_</v>
          </cell>
          <cell r="B336" t="str">
            <v>19_59_</v>
          </cell>
          <cell r="C336" t="str">
            <v>6</v>
          </cell>
          <cell r="D336" t="str">
            <v>64</v>
          </cell>
          <cell r="E336" t="str">
            <v>LIGHTING FIXTURES &amp; ACCESSORIES</v>
          </cell>
          <cell r="F336">
            <v>17</v>
          </cell>
          <cell r="G336" t="str">
            <v>EA</v>
          </cell>
          <cell r="H336">
            <v>4441.9970000000003</v>
          </cell>
          <cell r="I336">
            <v>201.06060000000002</v>
          </cell>
          <cell r="J336">
            <v>223.17726600000009</v>
          </cell>
          <cell r="K336">
            <v>27.49</v>
          </cell>
          <cell r="L336">
            <v>6135.1430423399997</v>
          </cell>
          <cell r="M336">
            <v>0</v>
          </cell>
          <cell r="N336">
            <v>13392.953999999998</v>
          </cell>
          <cell r="O336">
            <v>19528.097042339999</v>
          </cell>
        </row>
        <row r="337">
          <cell r="A337" t="str">
            <v>19_</v>
          </cell>
          <cell r="B337" t="str">
            <v>19_59_</v>
          </cell>
          <cell r="C337" t="str">
            <v>6</v>
          </cell>
          <cell r="D337" t="str">
            <v>65</v>
          </cell>
          <cell r="E337" t="str">
            <v>GROUNDING AND CATHODIC PROT</v>
          </cell>
          <cell r="F337">
            <v>540</v>
          </cell>
          <cell r="G337" t="str">
            <v>LF</v>
          </cell>
          <cell r="H337">
            <v>774.05599999999993</v>
          </cell>
          <cell r="I337">
            <v>49.339300000000001</v>
          </cell>
          <cell r="J337">
            <v>54.76662300000001</v>
          </cell>
          <cell r="K337">
            <v>27.49</v>
          </cell>
          <cell r="L337">
            <v>1505.5344662700004</v>
          </cell>
          <cell r="M337">
            <v>0</v>
          </cell>
          <cell r="N337">
            <v>1368.933</v>
          </cell>
          <cell r="O337">
            <v>2874.4674662700004</v>
          </cell>
        </row>
        <row r="338">
          <cell r="A338" t="str">
            <v>19_</v>
          </cell>
          <cell r="B338" t="str">
            <v>19_59_</v>
          </cell>
          <cell r="C338" t="str">
            <v>6</v>
          </cell>
          <cell r="D338" t="str">
            <v>68</v>
          </cell>
          <cell r="E338" t="str">
            <v>CABLE TRAY</v>
          </cell>
          <cell r="F338">
            <v>275</v>
          </cell>
          <cell r="G338" t="str">
            <v>LF</v>
          </cell>
          <cell r="H338">
            <v>1339</v>
          </cell>
          <cell r="I338">
            <v>148.30000000000001</v>
          </cell>
          <cell r="J338">
            <v>164.61300000000003</v>
          </cell>
          <cell r="K338">
            <v>27.49</v>
          </cell>
          <cell r="L338">
            <v>4525.21137</v>
          </cell>
          <cell r="M338">
            <v>0</v>
          </cell>
          <cell r="N338">
            <v>3503</v>
          </cell>
          <cell r="O338">
            <v>8028.21137</v>
          </cell>
        </row>
        <row r="339">
          <cell r="A339" t="str">
            <v>19_</v>
          </cell>
          <cell r="B339" t="str">
            <v>19_59_</v>
          </cell>
          <cell r="C339" t="str">
            <v>6</v>
          </cell>
          <cell r="D339" t="str">
            <v>69</v>
          </cell>
          <cell r="E339" t="str">
            <v>ELECTRICAL TESTING</v>
          </cell>
          <cell r="F339">
            <v>0</v>
          </cell>
          <cell r="G339" t="str">
            <v>LOT</v>
          </cell>
          <cell r="H339">
            <v>0</v>
          </cell>
          <cell r="I339">
            <v>20.238900000000001</v>
          </cell>
          <cell r="J339">
            <v>22.465179000000003</v>
          </cell>
          <cell r="K339">
            <v>27.49</v>
          </cell>
          <cell r="L339">
            <v>617.56777070999999</v>
          </cell>
          <cell r="M339">
            <v>0</v>
          </cell>
          <cell r="N339">
            <v>0</v>
          </cell>
          <cell r="O339">
            <v>617.56777070999999</v>
          </cell>
        </row>
        <row r="340">
          <cell r="C340" t="str">
            <v>6:ELECTRICAL Total</v>
          </cell>
          <cell r="H340">
            <v>9746.24</v>
          </cell>
          <cell r="J340">
            <v>1030.9983585000002</v>
          </cell>
          <cell r="L340">
            <v>28342.144875165006</v>
          </cell>
          <cell r="M340">
            <v>0</v>
          </cell>
          <cell r="N340">
            <v>26002.763499999997</v>
          </cell>
          <cell r="O340">
            <v>54344.908375164996</v>
          </cell>
        </row>
        <row r="341">
          <cell r="A341" t="str">
            <v>19_</v>
          </cell>
          <cell r="B341" t="str">
            <v>19_59_</v>
          </cell>
          <cell r="C341" t="str">
            <v>7</v>
          </cell>
          <cell r="D341" t="str">
            <v>71</v>
          </cell>
          <cell r="E341" t="str">
            <v>INSTRUMENTS</v>
          </cell>
          <cell r="F341">
            <v>40</v>
          </cell>
          <cell r="G341" t="str">
            <v>EA</v>
          </cell>
          <cell r="H341">
            <v>4244</v>
          </cell>
          <cell r="I341">
            <v>277.04670000000004</v>
          </cell>
          <cell r="J341">
            <v>307.52183699999995</v>
          </cell>
          <cell r="K341">
            <v>26.88</v>
          </cell>
          <cell r="L341">
            <v>8266.1869785599993</v>
          </cell>
          <cell r="M341">
            <v>0</v>
          </cell>
          <cell r="N341">
            <v>81875.820000000007</v>
          </cell>
          <cell r="O341">
            <v>90142.006978560006</v>
          </cell>
        </row>
        <row r="342">
          <cell r="A342" t="str">
            <v>19_</v>
          </cell>
          <cell r="B342" t="str">
            <v>19_59_</v>
          </cell>
          <cell r="C342" t="str">
            <v>7</v>
          </cell>
          <cell r="D342" t="str">
            <v>76</v>
          </cell>
          <cell r="E342" t="str">
            <v>INSTRUMENT BULKS</v>
          </cell>
          <cell r="F342">
            <v>582</v>
          </cell>
          <cell r="G342" t="str">
            <v>LF</v>
          </cell>
          <cell r="H342">
            <v>427.11900000000003</v>
          </cell>
          <cell r="I342">
            <v>404.03179999999935</v>
          </cell>
          <cell r="J342">
            <v>448.47529800000024</v>
          </cell>
          <cell r="K342">
            <v>26.88</v>
          </cell>
          <cell r="L342">
            <v>12055.016010239993</v>
          </cell>
          <cell r="M342">
            <v>0</v>
          </cell>
          <cell r="N342">
            <v>9406.8050000000039</v>
          </cell>
          <cell r="O342">
            <v>21461.821010239997</v>
          </cell>
        </row>
        <row r="343">
          <cell r="A343" t="str">
            <v>19_</v>
          </cell>
          <cell r="B343" t="str">
            <v>19_59_</v>
          </cell>
          <cell r="C343" t="str">
            <v>7</v>
          </cell>
          <cell r="D343" t="str">
            <v>79</v>
          </cell>
          <cell r="E343" t="str">
            <v>INSTRUMENT TESTING</v>
          </cell>
          <cell r="F343">
            <v>0</v>
          </cell>
          <cell r="G343" t="str">
            <v>LOT</v>
          </cell>
          <cell r="H343">
            <v>0</v>
          </cell>
          <cell r="I343">
            <v>52.330399999999997</v>
          </cell>
          <cell r="J343">
            <v>58.086744000000003</v>
          </cell>
          <cell r="K343">
            <v>26.88</v>
          </cell>
          <cell r="L343">
            <v>1561.3716787200001</v>
          </cell>
          <cell r="M343">
            <v>0</v>
          </cell>
          <cell r="N343">
            <v>0</v>
          </cell>
          <cell r="O343">
            <v>1561.3716787200001</v>
          </cell>
        </row>
        <row r="344">
          <cell r="C344" t="str">
            <v>7:CONTROL SYSTEMS Total</v>
          </cell>
          <cell r="H344">
            <v>4671.1189999999997</v>
          </cell>
          <cell r="J344">
            <v>814.08387900000014</v>
          </cell>
          <cell r="L344">
            <v>21882.574667519992</v>
          </cell>
          <cell r="M344">
            <v>0</v>
          </cell>
          <cell r="N344">
            <v>91282.625000000015</v>
          </cell>
          <cell r="O344">
            <v>113165.19966752001</v>
          </cell>
        </row>
        <row r="345">
          <cell r="A345" t="str">
            <v>19_</v>
          </cell>
          <cell r="B345" t="str">
            <v>19_59_</v>
          </cell>
          <cell r="C345" t="str">
            <v>8</v>
          </cell>
          <cell r="D345" t="str">
            <v>81</v>
          </cell>
          <cell r="E345" t="str">
            <v>PAINTING</v>
          </cell>
          <cell r="F345">
            <v>18432.2</v>
          </cell>
          <cell r="G345" t="str">
            <v>SF</v>
          </cell>
          <cell r="H345">
            <v>0</v>
          </cell>
          <cell r="I345">
            <v>233.59411599999999</v>
          </cell>
          <cell r="J345">
            <v>259.28946876000009</v>
          </cell>
          <cell r="K345">
            <v>26.31</v>
          </cell>
          <cell r="L345">
            <v>6821.9059230756002</v>
          </cell>
          <cell r="M345">
            <v>0</v>
          </cell>
          <cell r="N345">
            <v>4893.9305600000007</v>
          </cell>
          <cell r="O345">
            <v>11715.8364830756</v>
          </cell>
        </row>
        <row r="346">
          <cell r="A346" t="str">
            <v>19_</v>
          </cell>
          <cell r="B346" t="str">
            <v>19_59_</v>
          </cell>
          <cell r="C346" t="str">
            <v>8</v>
          </cell>
          <cell r="D346" t="str">
            <v>82</v>
          </cell>
          <cell r="E346" t="str">
            <v>INSULATION</v>
          </cell>
          <cell r="F346">
            <v>0</v>
          </cell>
          <cell r="G346" t="str">
            <v>LOT</v>
          </cell>
          <cell r="H346">
            <v>42605.791889999986</v>
          </cell>
          <cell r="I346">
            <v>1581.5235169999999</v>
          </cell>
          <cell r="J346">
            <v>1755.49110387</v>
          </cell>
          <cell r="K346">
            <v>26.53</v>
          </cell>
          <cell r="L346">
            <v>46573.178985671111</v>
          </cell>
          <cell r="M346">
            <v>0</v>
          </cell>
          <cell r="N346">
            <v>69557.438900000008</v>
          </cell>
          <cell r="O346">
            <v>116130.61788567112</v>
          </cell>
        </row>
        <row r="347">
          <cell r="C347" t="str">
            <v>8:INSULATION &amp; PAINTING Total</v>
          </cell>
          <cell r="H347">
            <v>42605.791889999986</v>
          </cell>
          <cell r="J347">
            <v>2014.7805726300001</v>
          </cell>
          <cell r="L347">
            <v>53395.084908746714</v>
          </cell>
          <cell r="M347">
            <v>0</v>
          </cell>
          <cell r="N347">
            <v>74451.369460000016</v>
          </cell>
          <cell r="O347">
            <v>127846.45436874672</v>
          </cell>
        </row>
        <row r="348">
          <cell r="A348" t="str">
            <v>19_:Flare System Total</v>
          </cell>
          <cell r="H348">
            <v>520604.27236905997</v>
          </cell>
          <cell r="J348">
            <v>29007.07894036176</v>
          </cell>
          <cell r="L348">
            <v>802107.6866062578</v>
          </cell>
          <cell r="M348">
            <v>554800</v>
          </cell>
          <cell r="N348">
            <v>2812765.5637704716</v>
          </cell>
          <cell r="O348">
            <v>4169673.2503767288</v>
          </cell>
        </row>
        <row r="349">
          <cell r="B349" t="str">
            <v>19_59_:Flare System Total</v>
          </cell>
          <cell r="H349">
            <v>504322.20736905991</v>
          </cell>
          <cell r="J349">
            <v>27068.744770361765</v>
          </cell>
          <cell r="L349">
            <v>749032.66024188779</v>
          </cell>
          <cell r="M349">
            <v>554800</v>
          </cell>
          <cell r="N349">
            <v>2713815.1007704716</v>
          </cell>
          <cell r="O349">
            <v>4017647.7610123591</v>
          </cell>
        </row>
        <row r="350">
          <cell r="A350" t="str">
            <v>20_</v>
          </cell>
          <cell r="B350" t="str">
            <v>20_001</v>
          </cell>
          <cell r="C350" t="str">
            <v>0</v>
          </cell>
          <cell r="D350" t="str">
            <v>01</v>
          </cell>
          <cell r="E350" t="str">
            <v>DEMOLITION</v>
          </cell>
          <cell r="F350">
            <v>0</v>
          </cell>
          <cell r="H350">
            <v>0</v>
          </cell>
          <cell r="I350">
            <v>82.205700000000007</v>
          </cell>
          <cell r="J350">
            <v>91.248327000000018</v>
          </cell>
          <cell r="K350">
            <v>21.17</v>
          </cell>
          <cell r="L350">
            <v>1931.7270825900005</v>
          </cell>
          <cell r="M350">
            <v>0</v>
          </cell>
          <cell r="N350">
            <v>0</v>
          </cell>
          <cell r="O350">
            <v>1931.7270825900005</v>
          </cell>
        </row>
        <row r="351">
          <cell r="A351" t="str">
            <v>20_</v>
          </cell>
          <cell r="B351" t="str">
            <v>20_001</v>
          </cell>
          <cell r="C351" t="str">
            <v>0</v>
          </cell>
          <cell r="D351" t="str">
            <v>02</v>
          </cell>
          <cell r="E351" t="str">
            <v>SITE PREPARATION</v>
          </cell>
          <cell r="F351">
            <v>0</v>
          </cell>
          <cell r="G351" t="str">
            <v>SY</v>
          </cell>
          <cell r="H351">
            <v>0</v>
          </cell>
          <cell r="I351">
            <v>32.401620000000001</v>
          </cell>
          <cell r="J351">
            <v>35.965798200000002</v>
          </cell>
          <cell r="K351">
            <v>21.17</v>
          </cell>
          <cell r="L351">
            <v>761.39594789400019</v>
          </cell>
          <cell r="M351">
            <v>0</v>
          </cell>
          <cell r="N351">
            <v>1296</v>
          </cell>
          <cell r="O351">
            <v>2057.3959478940001</v>
          </cell>
        </row>
        <row r="352">
          <cell r="A352" t="str">
            <v>20_</v>
          </cell>
          <cell r="B352" t="str">
            <v>20_001</v>
          </cell>
          <cell r="C352" t="str">
            <v>0</v>
          </cell>
          <cell r="D352" t="str">
            <v>03</v>
          </cell>
          <cell r="E352" t="str">
            <v>EXCAVATION</v>
          </cell>
          <cell r="F352">
            <v>7465.8</v>
          </cell>
          <cell r="G352" t="str">
            <v>CY</v>
          </cell>
          <cell r="H352">
            <v>0</v>
          </cell>
          <cell r="I352">
            <v>2837.5183560000005</v>
          </cell>
          <cell r="J352">
            <v>3149.6453751600006</v>
          </cell>
          <cell r="K352">
            <v>21.17</v>
          </cell>
          <cell r="L352">
            <v>66677.992592137205</v>
          </cell>
          <cell r="M352">
            <v>0</v>
          </cell>
          <cell r="N352">
            <v>0</v>
          </cell>
          <cell r="O352">
            <v>66677.992592137205</v>
          </cell>
        </row>
        <row r="353">
          <cell r="A353" t="str">
            <v>20_</v>
          </cell>
          <cell r="B353" t="str">
            <v>20_001</v>
          </cell>
          <cell r="C353" t="str">
            <v>0</v>
          </cell>
          <cell r="D353" t="str">
            <v>04</v>
          </cell>
          <cell r="E353" t="str">
            <v>BACKFILL &amp; COMPACTION</v>
          </cell>
          <cell r="F353">
            <v>7113.06</v>
          </cell>
          <cell r="G353" t="str">
            <v>CY</v>
          </cell>
          <cell r="H353">
            <v>0</v>
          </cell>
          <cell r="I353">
            <v>2051.8848360000002</v>
          </cell>
          <cell r="J353">
            <v>2277.5921679599992</v>
          </cell>
          <cell r="K353">
            <v>21.17</v>
          </cell>
          <cell r="L353">
            <v>48216.62619571323</v>
          </cell>
          <cell r="M353">
            <v>0</v>
          </cell>
          <cell r="N353">
            <v>12317.870279999999</v>
          </cell>
          <cell r="O353">
            <v>60534.496475713226</v>
          </cell>
        </row>
        <row r="354">
          <cell r="C354" t="str">
            <v>0:EARTHWORK AND CIVIL Total</v>
          </cell>
          <cell r="H354">
            <v>0</v>
          </cell>
          <cell r="J354">
            <v>5554.45166832</v>
          </cell>
          <cell r="L354">
            <v>117587.74181833444</v>
          </cell>
          <cell r="M354">
            <v>0</v>
          </cell>
          <cell r="N354">
            <v>13613.870279999999</v>
          </cell>
          <cell r="O354">
            <v>131201.61209833442</v>
          </cell>
        </row>
        <row r="355">
          <cell r="A355" t="str">
            <v>20_</v>
          </cell>
          <cell r="B355" t="str">
            <v>20_001</v>
          </cell>
          <cell r="C355" t="str">
            <v>5</v>
          </cell>
          <cell r="D355" t="str">
            <v>50</v>
          </cell>
          <cell r="E355" t="str">
            <v>PIPING AUXILIARY</v>
          </cell>
          <cell r="F355">
            <v>0</v>
          </cell>
          <cell r="G355" t="str">
            <v>LF</v>
          </cell>
          <cell r="H355">
            <v>0</v>
          </cell>
          <cell r="I355">
            <v>257.05686000000003</v>
          </cell>
          <cell r="J355">
            <v>285.33311460000004</v>
          </cell>
          <cell r="K355">
            <v>27.88</v>
          </cell>
          <cell r="L355">
            <v>7955.0872350480004</v>
          </cell>
          <cell r="M355">
            <v>0</v>
          </cell>
          <cell r="N355">
            <v>0</v>
          </cell>
          <cell r="O355">
            <v>7955.0872350480004</v>
          </cell>
        </row>
        <row r="356">
          <cell r="A356" t="str">
            <v>20_</v>
          </cell>
          <cell r="B356" t="str">
            <v>20_001</v>
          </cell>
          <cell r="C356" t="str">
            <v>5</v>
          </cell>
          <cell r="D356" t="str">
            <v>51</v>
          </cell>
          <cell r="E356" t="str">
            <v>SHOP FABRICATED PIPE</v>
          </cell>
          <cell r="F356">
            <v>313.95</v>
          </cell>
          <cell r="G356" t="str">
            <v>LF</v>
          </cell>
          <cell r="H356">
            <v>66617.956200000015</v>
          </cell>
          <cell r="I356">
            <v>4664.9461950000004</v>
          </cell>
          <cell r="J356">
            <v>5178.0902764500006</v>
          </cell>
          <cell r="K356">
            <v>27.88</v>
          </cell>
          <cell r="L356">
            <v>144365.15690742599</v>
          </cell>
          <cell r="M356">
            <v>0</v>
          </cell>
          <cell r="N356">
            <v>232000.49641200004</v>
          </cell>
          <cell r="O356">
            <v>376365.653319426</v>
          </cell>
        </row>
        <row r="357">
          <cell r="A357" t="str">
            <v>20_</v>
          </cell>
          <cell r="B357" t="str">
            <v>20_001</v>
          </cell>
          <cell r="C357" t="str">
            <v>5</v>
          </cell>
          <cell r="D357" t="str">
            <v>52</v>
          </cell>
          <cell r="E357" t="str">
            <v>UNDERGROUND PIPING</v>
          </cell>
          <cell r="F357">
            <v>7140</v>
          </cell>
          <cell r="G357" t="str">
            <v>LF</v>
          </cell>
          <cell r="H357">
            <v>585445.06140000001</v>
          </cell>
          <cell r="I357">
            <v>47477.768400000001</v>
          </cell>
          <cell r="J357">
            <v>52700.322924000015</v>
          </cell>
          <cell r="K357">
            <v>27.88</v>
          </cell>
          <cell r="L357">
            <v>1469285.0031211199</v>
          </cell>
          <cell r="M357">
            <v>0</v>
          </cell>
          <cell r="N357">
            <v>913135.35779999988</v>
          </cell>
          <cell r="O357">
            <v>2382420.3609211198</v>
          </cell>
        </row>
        <row r="358">
          <cell r="A358" t="str">
            <v>20_</v>
          </cell>
          <cell r="B358" t="str">
            <v>20_001</v>
          </cell>
          <cell r="C358" t="str">
            <v>5</v>
          </cell>
          <cell r="D358" t="str">
            <v>53</v>
          </cell>
          <cell r="E358" t="str">
            <v>LARGE BORE PIPING</v>
          </cell>
          <cell r="F358">
            <v>1740</v>
          </cell>
          <cell r="G358" t="str">
            <v>LF</v>
          </cell>
          <cell r="H358">
            <v>118945.09200000003</v>
          </cell>
          <cell r="I358">
            <v>1686.47694</v>
          </cell>
          <cell r="J358">
            <v>1871.9894034000004</v>
          </cell>
          <cell r="K358">
            <v>27.88</v>
          </cell>
          <cell r="L358">
            <v>52191.064566792011</v>
          </cell>
          <cell r="M358">
            <v>0</v>
          </cell>
          <cell r="N358">
            <v>206829.64799999999</v>
          </cell>
          <cell r="O358">
            <v>259020.712566792</v>
          </cell>
        </row>
        <row r="359">
          <cell r="A359" t="str">
            <v>20_</v>
          </cell>
          <cell r="B359" t="str">
            <v>20_001</v>
          </cell>
          <cell r="C359" t="str">
            <v>5</v>
          </cell>
          <cell r="D359" t="str">
            <v>55</v>
          </cell>
          <cell r="E359" t="str">
            <v>PIPING SPECIALTY ITEMS</v>
          </cell>
          <cell r="F359">
            <v>0</v>
          </cell>
          <cell r="G359" t="str">
            <v>LF</v>
          </cell>
          <cell r="H359">
            <v>0</v>
          </cell>
          <cell r="I359">
            <v>22.561679999999999</v>
          </cell>
          <cell r="J359">
            <v>25.043464800000002</v>
          </cell>
          <cell r="K359">
            <v>27.88</v>
          </cell>
          <cell r="L359">
            <v>698.21179862400004</v>
          </cell>
          <cell r="M359">
            <v>0</v>
          </cell>
          <cell r="N359">
            <v>0</v>
          </cell>
          <cell r="O359">
            <v>698.21179862400004</v>
          </cell>
        </row>
        <row r="360">
          <cell r="A360" t="str">
            <v>20_</v>
          </cell>
          <cell r="B360" t="str">
            <v>20_001</v>
          </cell>
          <cell r="C360" t="str">
            <v>5</v>
          </cell>
          <cell r="D360" t="str">
            <v>56</v>
          </cell>
          <cell r="E360" t="str">
            <v>SHOES, GUIDES, AND HANGARS</v>
          </cell>
          <cell r="F360">
            <v>107.4</v>
          </cell>
          <cell r="G360" t="str">
            <v>EA</v>
          </cell>
          <cell r="H360">
            <v>1566.6263999999996</v>
          </cell>
          <cell r="I360">
            <v>657.45611999999983</v>
          </cell>
          <cell r="J360">
            <v>729.77629319999994</v>
          </cell>
          <cell r="K360">
            <v>27.88</v>
          </cell>
          <cell r="L360">
            <v>20346.163054416003</v>
          </cell>
          <cell r="M360">
            <v>0</v>
          </cell>
          <cell r="N360">
            <v>12338.543999999998</v>
          </cell>
          <cell r="O360">
            <v>32684.707054416001</v>
          </cell>
        </row>
        <row r="361">
          <cell r="A361" t="str">
            <v>20_</v>
          </cell>
          <cell r="B361" t="str">
            <v>20_001</v>
          </cell>
          <cell r="C361" t="str">
            <v>5</v>
          </cell>
          <cell r="D361" t="str">
            <v>59</v>
          </cell>
          <cell r="E361" t="str">
            <v>TESTING AND CLEANING</v>
          </cell>
          <cell r="F361">
            <v>0</v>
          </cell>
          <cell r="G361" t="str">
            <v>LOT</v>
          </cell>
          <cell r="H361">
            <v>0</v>
          </cell>
          <cell r="I361">
            <v>1455.5327400000001</v>
          </cell>
          <cell r="J361">
            <v>1615.6413414000003</v>
          </cell>
          <cell r="K361">
            <v>27.88</v>
          </cell>
          <cell r="L361">
            <v>45044.080598232002</v>
          </cell>
          <cell r="M361">
            <v>0</v>
          </cell>
          <cell r="N361">
            <v>0</v>
          </cell>
          <cell r="O361">
            <v>45044.080598232002</v>
          </cell>
        </row>
        <row r="362">
          <cell r="C362" t="str">
            <v>5:PIPING Total</v>
          </cell>
          <cell r="H362">
            <v>772574.73600000003</v>
          </cell>
          <cell r="J362">
            <v>62406.19681785001</v>
          </cell>
          <cell r="L362">
            <v>1739884.7672816578</v>
          </cell>
          <cell r="M362">
            <v>0</v>
          </cell>
          <cell r="N362">
            <v>1364304.0462120001</v>
          </cell>
          <cell r="O362">
            <v>3104188.8134936579</v>
          </cell>
        </row>
        <row r="363">
          <cell r="A363" t="str">
            <v>20_</v>
          </cell>
          <cell r="B363" t="str">
            <v>20_001</v>
          </cell>
          <cell r="C363" t="str">
            <v>6</v>
          </cell>
          <cell r="D363" t="str">
            <v>61</v>
          </cell>
          <cell r="E363" t="str">
            <v>MAJOR ELECTRICAL EQUIPMENT</v>
          </cell>
          <cell r="F363">
            <v>1.2</v>
          </cell>
          <cell r="G363" t="str">
            <v>EA</v>
          </cell>
          <cell r="H363">
            <v>302.39999999999998</v>
          </cell>
          <cell r="I363">
            <v>16.72758</v>
          </cell>
          <cell r="J363">
            <v>18.567613800000004</v>
          </cell>
          <cell r="K363">
            <v>27.49</v>
          </cell>
          <cell r="L363">
            <v>510.42370336200003</v>
          </cell>
          <cell r="M363">
            <v>0</v>
          </cell>
          <cell r="N363">
            <v>1217.172</v>
          </cell>
          <cell r="O363">
            <v>1727.595703362</v>
          </cell>
        </row>
        <row r="364">
          <cell r="A364" t="str">
            <v>20_</v>
          </cell>
          <cell r="B364" t="str">
            <v>20_001</v>
          </cell>
          <cell r="C364" t="str">
            <v>6</v>
          </cell>
          <cell r="D364" t="str">
            <v>63</v>
          </cell>
          <cell r="E364" t="str">
            <v>WIRE &amp; CABLE</v>
          </cell>
          <cell r="F364">
            <v>138</v>
          </cell>
          <cell r="G364" t="str">
            <v>LF</v>
          </cell>
          <cell r="H364">
            <v>100.16579999999999</v>
          </cell>
          <cell r="I364">
            <v>7.8578999999999999</v>
          </cell>
          <cell r="J364">
            <v>8.7222690000000007</v>
          </cell>
          <cell r="K364">
            <v>27.49</v>
          </cell>
          <cell r="L364">
            <v>239.77517481000001</v>
          </cell>
          <cell r="M364">
            <v>0</v>
          </cell>
          <cell r="N364">
            <v>346.0992</v>
          </cell>
          <cell r="O364">
            <v>585.87437481000006</v>
          </cell>
        </row>
        <row r="365">
          <cell r="A365" t="str">
            <v>20_</v>
          </cell>
          <cell r="B365" t="str">
            <v>20_001</v>
          </cell>
          <cell r="C365" t="str">
            <v>6</v>
          </cell>
          <cell r="D365" t="str">
            <v>64</v>
          </cell>
          <cell r="E365" t="str">
            <v>LIGHTING FIXTURES &amp; ACCESSORIES</v>
          </cell>
          <cell r="F365">
            <v>1.8</v>
          </cell>
          <cell r="G365" t="str">
            <v>EA</v>
          </cell>
          <cell r="H365">
            <v>907.20059999999989</v>
          </cell>
          <cell r="I365">
            <v>24.09</v>
          </cell>
          <cell r="J365">
            <v>26.739899999999999</v>
          </cell>
          <cell r="K365">
            <v>27.49</v>
          </cell>
          <cell r="L365">
            <v>735.07985099999996</v>
          </cell>
          <cell r="M365">
            <v>0</v>
          </cell>
          <cell r="N365">
            <v>2747.8751999999995</v>
          </cell>
          <cell r="O365">
            <v>3482.9550509999995</v>
          </cell>
        </row>
        <row r="366">
          <cell r="A366" t="str">
            <v>20_</v>
          </cell>
          <cell r="B366" t="str">
            <v>20_001</v>
          </cell>
          <cell r="C366" t="str">
            <v>6</v>
          </cell>
          <cell r="D366" t="str">
            <v>65</v>
          </cell>
          <cell r="E366" t="str">
            <v>GROUNDING AND CATHODIC PROT</v>
          </cell>
          <cell r="F366">
            <v>312</v>
          </cell>
          <cell r="G366" t="str">
            <v>LF</v>
          </cell>
          <cell r="H366">
            <v>451.77719999999994</v>
          </cell>
          <cell r="I366">
            <v>28.115639999999999</v>
          </cell>
          <cell r="J366">
            <v>31.208360400000004</v>
          </cell>
          <cell r="K366">
            <v>27.49</v>
          </cell>
          <cell r="L366">
            <v>857.91782739600001</v>
          </cell>
          <cell r="M366">
            <v>0</v>
          </cell>
          <cell r="N366">
            <v>797.58479999999997</v>
          </cell>
          <cell r="O366">
            <v>1655.502627396</v>
          </cell>
        </row>
        <row r="367">
          <cell r="A367" t="str">
            <v>20_</v>
          </cell>
          <cell r="B367" t="str">
            <v>20_001</v>
          </cell>
          <cell r="C367" t="str">
            <v>6</v>
          </cell>
          <cell r="D367" t="str">
            <v>69</v>
          </cell>
          <cell r="E367" t="str">
            <v>ELECTRICAL TESTING</v>
          </cell>
          <cell r="F367">
            <v>0</v>
          </cell>
          <cell r="G367" t="str">
            <v>LOT</v>
          </cell>
          <cell r="H367">
            <v>0</v>
          </cell>
          <cell r="I367">
            <v>7.8536399999999995</v>
          </cell>
          <cell r="J367">
            <v>8.7175404000000007</v>
          </cell>
          <cell r="K367">
            <v>27.49</v>
          </cell>
          <cell r="L367">
            <v>239.645185596</v>
          </cell>
          <cell r="M367">
            <v>0</v>
          </cell>
          <cell r="N367">
            <v>0</v>
          </cell>
          <cell r="O367">
            <v>239.645185596</v>
          </cell>
        </row>
        <row r="368">
          <cell r="C368" t="str">
            <v>6:ELECTRICAL Total</v>
          </cell>
          <cell r="H368">
            <v>1761.5436</v>
          </cell>
          <cell r="J368">
            <v>93.955683600000015</v>
          </cell>
          <cell r="L368">
            <v>2582.8417421640002</v>
          </cell>
          <cell r="M368">
            <v>0</v>
          </cell>
          <cell r="N368">
            <v>5108.7311999999993</v>
          </cell>
          <cell r="O368">
            <v>7691.5729421639999</v>
          </cell>
        </row>
        <row r="369">
          <cell r="A369" t="str">
            <v>20_</v>
          </cell>
          <cell r="B369" t="str">
            <v>20_001</v>
          </cell>
          <cell r="C369" t="str">
            <v>7</v>
          </cell>
          <cell r="D369" t="str">
            <v>71</v>
          </cell>
          <cell r="E369" t="str">
            <v>INSTRUMENTS</v>
          </cell>
          <cell r="F369">
            <v>0.6</v>
          </cell>
          <cell r="G369" t="str">
            <v>EA</v>
          </cell>
          <cell r="H369">
            <v>3003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7654.1579999999994</v>
          </cell>
          <cell r="O369">
            <v>7654.1579999999994</v>
          </cell>
        </row>
        <row r="370">
          <cell r="C370" t="str">
            <v>7:CONTROL SYSTEMS Total</v>
          </cell>
          <cell r="H370">
            <v>3003</v>
          </cell>
          <cell r="J370">
            <v>0</v>
          </cell>
          <cell r="L370">
            <v>0</v>
          </cell>
          <cell r="M370">
            <v>0</v>
          </cell>
          <cell r="N370">
            <v>7654.1579999999994</v>
          </cell>
          <cell r="O370">
            <v>7654.1579999999994</v>
          </cell>
        </row>
        <row r="371">
          <cell r="A371" t="str">
            <v>20_:New FW Piping @ 60% Total</v>
          </cell>
          <cell r="H371">
            <v>777339.27960000001</v>
          </cell>
          <cell r="J371">
            <v>68054.604169770028</v>
          </cell>
          <cell r="L371">
            <v>1860055.3508421567</v>
          </cell>
          <cell r="M371">
            <v>0</v>
          </cell>
          <cell r="N371">
            <v>1390680.8056920001</v>
          </cell>
          <cell r="O371">
            <v>3250736.1565341563</v>
          </cell>
        </row>
        <row r="372">
          <cell r="B372" t="str">
            <v>20_001:FIRE WATER PIPING #1 Total</v>
          </cell>
          <cell r="H372">
            <v>777339.27960000001</v>
          </cell>
          <cell r="J372">
            <v>68054.604169770028</v>
          </cell>
          <cell r="L372">
            <v>1860055.3508421567</v>
          </cell>
          <cell r="M372">
            <v>0</v>
          </cell>
          <cell r="N372">
            <v>1390680.8056920001</v>
          </cell>
          <cell r="O372">
            <v>3250736.1565341563</v>
          </cell>
        </row>
        <row r="373">
          <cell r="A373" t="str">
            <v>24A</v>
          </cell>
          <cell r="B373" t="str">
            <v>24A001</v>
          </cell>
          <cell r="C373" t="str">
            <v>0</v>
          </cell>
          <cell r="D373" t="str">
            <v>03</v>
          </cell>
          <cell r="E373" t="str">
            <v>EXCAVATION</v>
          </cell>
          <cell r="F373">
            <v>61.25</v>
          </cell>
          <cell r="G373" t="str">
            <v>CY</v>
          </cell>
          <cell r="H373">
            <v>0</v>
          </cell>
          <cell r="I373">
            <v>12.302007999999999</v>
          </cell>
          <cell r="J373">
            <v>13.655228880000001</v>
          </cell>
          <cell r="K373">
            <v>21.17</v>
          </cell>
          <cell r="L373">
            <v>289.08119538960005</v>
          </cell>
          <cell r="M373">
            <v>0</v>
          </cell>
          <cell r="N373">
            <v>0</v>
          </cell>
          <cell r="O373">
            <v>289.08119538960005</v>
          </cell>
        </row>
        <row r="374">
          <cell r="A374" t="str">
            <v>24A</v>
          </cell>
          <cell r="B374" t="str">
            <v>24A001</v>
          </cell>
          <cell r="C374" t="str">
            <v>0</v>
          </cell>
          <cell r="D374" t="str">
            <v>04</v>
          </cell>
          <cell r="E374" t="str">
            <v>BACKFILL &amp; COMPACTION</v>
          </cell>
          <cell r="F374">
            <v>46.26</v>
          </cell>
          <cell r="G374" t="str">
            <v>CY</v>
          </cell>
          <cell r="H374">
            <v>0</v>
          </cell>
          <cell r="I374">
            <v>6.7695320000000008</v>
          </cell>
          <cell r="J374">
            <v>7.5141805200000018</v>
          </cell>
          <cell r="K374">
            <v>21.17</v>
          </cell>
          <cell r="L374">
            <v>159.07520160840008</v>
          </cell>
          <cell r="M374">
            <v>0</v>
          </cell>
          <cell r="N374">
            <v>332.84</v>
          </cell>
          <cell r="O374">
            <v>491.91520160840003</v>
          </cell>
        </row>
        <row r="375">
          <cell r="C375" t="str">
            <v>0:EARTHWORK AND CIVIL Total</v>
          </cell>
          <cell r="H375">
            <v>0</v>
          </cell>
          <cell r="J375">
            <v>21.169409400000003</v>
          </cell>
          <cell r="L375">
            <v>448.1563969980001</v>
          </cell>
          <cell r="M375">
            <v>0</v>
          </cell>
          <cell r="N375">
            <v>332.84</v>
          </cell>
          <cell r="O375">
            <v>780.99639699800014</v>
          </cell>
        </row>
        <row r="376">
          <cell r="A376" t="str">
            <v>24A</v>
          </cell>
          <cell r="B376" t="str">
            <v>24A001</v>
          </cell>
          <cell r="C376" t="str">
            <v>1</v>
          </cell>
          <cell r="D376" t="str">
            <v>11</v>
          </cell>
          <cell r="E376" t="str">
            <v>FORMWORK</v>
          </cell>
          <cell r="F376">
            <v>0</v>
          </cell>
          <cell r="G376" t="str">
            <v>SF</v>
          </cell>
          <cell r="H376">
            <v>0</v>
          </cell>
          <cell r="I376">
            <v>98.862750000000005</v>
          </cell>
          <cell r="J376">
            <v>109.73765250000001</v>
          </cell>
          <cell r="K376">
            <v>26.44</v>
          </cell>
          <cell r="L376">
            <v>2901.4635321000005</v>
          </cell>
          <cell r="M376">
            <v>0</v>
          </cell>
          <cell r="N376">
            <v>314.11900000000003</v>
          </cell>
          <cell r="O376">
            <v>3215.5825321000007</v>
          </cell>
        </row>
        <row r="377">
          <cell r="A377" t="str">
            <v>24A</v>
          </cell>
          <cell r="B377" t="str">
            <v>24A001</v>
          </cell>
          <cell r="C377" t="str">
            <v>1</v>
          </cell>
          <cell r="D377" t="str">
            <v>12</v>
          </cell>
          <cell r="E377" t="str">
            <v>REINFORCING &amp; EMBEDS</v>
          </cell>
          <cell r="F377">
            <v>0.95</v>
          </cell>
          <cell r="G377" t="str">
            <v>TON</v>
          </cell>
          <cell r="H377">
            <v>1900</v>
          </cell>
          <cell r="I377">
            <v>23.929280000000006</v>
          </cell>
          <cell r="J377">
            <v>26.561500800000005</v>
          </cell>
          <cell r="K377">
            <v>26.44</v>
          </cell>
          <cell r="L377">
            <v>702.28608115200018</v>
          </cell>
          <cell r="M377">
            <v>0</v>
          </cell>
          <cell r="N377">
            <v>724.89</v>
          </cell>
          <cell r="O377">
            <v>1427.1760811520003</v>
          </cell>
        </row>
        <row r="378">
          <cell r="A378" t="str">
            <v>24A</v>
          </cell>
          <cell r="B378" t="str">
            <v>24A001</v>
          </cell>
          <cell r="C378" t="str">
            <v>1</v>
          </cell>
          <cell r="D378" t="str">
            <v>13</v>
          </cell>
          <cell r="E378" t="str">
            <v>CONCRETE PLACEMENT AND FINISH</v>
          </cell>
          <cell r="F378">
            <v>38.35</v>
          </cell>
          <cell r="G378" t="str">
            <v>CY</v>
          </cell>
          <cell r="H378">
            <v>0</v>
          </cell>
          <cell r="I378">
            <v>73.639328999999989</v>
          </cell>
          <cell r="J378">
            <v>81.739655190000008</v>
          </cell>
          <cell r="K378">
            <v>26.44</v>
          </cell>
          <cell r="L378">
            <v>2161.1964832236004</v>
          </cell>
          <cell r="M378">
            <v>0</v>
          </cell>
          <cell r="N378">
            <v>4546.47541</v>
          </cell>
          <cell r="O378">
            <v>6707.6718932235999</v>
          </cell>
        </row>
        <row r="379">
          <cell r="C379" t="str">
            <v>1:CONCRETE Total</v>
          </cell>
          <cell r="H379">
            <v>1900</v>
          </cell>
          <cell r="J379">
            <v>218.03880849000001</v>
          </cell>
          <cell r="L379">
            <v>5764.9460964756017</v>
          </cell>
          <cell r="M379">
            <v>0</v>
          </cell>
          <cell r="N379">
            <v>5585.48441</v>
          </cell>
          <cell r="O379">
            <v>11350.430506475601</v>
          </cell>
        </row>
        <row r="380">
          <cell r="A380" t="str">
            <v>24A</v>
          </cell>
          <cell r="B380" t="str">
            <v>24A001</v>
          </cell>
          <cell r="C380" t="str">
            <v>6</v>
          </cell>
          <cell r="D380" t="str">
            <v>61</v>
          </cell>
          <cell r="E380" t="str">
            <v>MAJOR ELECTRICAL EQUIPMENT</v>
          </cell>
          <cell r="F380">
            <v>20</v>
          </cell>
          <cell r="G380" t="str">
            <v>EA</v>
          </cell>
          <cell r="H380">
            <v>3225201</v>
          </cell>
          <cell r="I380">
            <v>627.83580000000006</v>
          </cell>
          <cell r="J380">
            <v>696.897738</v>
          </cell>
          <cell r="K380">
            <v>27.49</v>
          </cell>
          <cell r="L380">
            <v>19157.718817619996</v>
          </cell>
          <cell r="M380">
            <v>7109400</v>
          </cell>
          <cell r="N380">
            <v>5791425.6200000001</v>
          </cell>
          <cell r="O380">
            <v>12919983.338817619</v>
          </cell>
        </row>
        <row r="381">
          <cell r="A381" t="str">
            <v>24A</v>
          </cell>
          <cell r="B381" t="str">
            <v>24A001</v>
          </cell>
          <cell r="C381" t="str">
            <v>6</v>
          </cell>
          <cell r="D381" t="str">
            <v>63</v>
          </cell>
          <cell r="E381" t="str">
            <v>WIRE &amp; CABLE</v>
          </cell>
          <cell r="F381">
            <v>230</v>
          </cell>
          <cell r="G381" t="str">
            <v>LF</v>
          </cell>
          <cell r="H381">
            <v>166.94300000000001</v>
          </cell>
          <cell r="I381">
            <v>13.096500000000001</v>
          </cell>
          <cell r="J381">
            <v>14.537115</v>
          </cell>
          <cell r="K381">
            <v>27.49</v>
          </cell>
          <cell r="L381">
            <v>399.62529135</v>
          </cell>
          <cell r="M381">
            <v>0</v>
          </cell>
          <cell r="N381">
            <v>576.83199999999999</v>
          </cell>
          <cell r="O381">
            <v>976.45729134999999</v>
          </cell>
        </row>
        <row r="382">
          <cell r="A382" t="str">
            <v>24A</v>
          </cell>
          <cell r="B382" t="str">
            <v>24A001</v>
          </cell>
          <cell r="C382" t="str">
            <v>6</v>
          </cell>
          <cell r="D382" t="str">
            <v>64</v>
          </cell>
          <cell r="E382" t="str">
            <v>LIGHTING FIXTURES &amp; ACCESSORIES</v>
          </cell>
          <cell r="F382">
            <v>3</v>
          </cell>
          <cell r="G382" t="str">
            <v>EA</v>
          </cell>
          <cell r="H382">
            <v>1512.001</v>
          </cell>
          <cell r="I382">
            <v>40.15</v>
          </cell>
          <cell r="J382">
            <v>44.566500000000005</v>
          </cell>
          <cell r="K382">
            <v>27.49</v>
          </cell>
          <cell r="L382">
            <v>1225.1330849999999</v>
          </cell>
          <cell r="M382">
            <v>0</v>
          </cell>
          <cell r="N382">
            <v>4579.7919999999995</v>
          </cell>
          <cell r="O382">
            <v>5804.9250849999989</v>
          </cell>
        </row>
        <row r="383">
          <cell r="A383" t="str">
            <v>24A</v>
          </cell>
          <cell r="B383" t="str">
            <v>24A001</v>
          </cell>
          <cell r="C383" t="str">
            <v>6</v>
          </cell>
          <cell r="D383" t="str">
            <v>65</v>
          </cell>
          <cell r="E383" t="str">
            <v>GROUNDING AND CATHODIC PROT</v>
          </cell>
          <cell r="F383">
            <v>460</v>
          </cell>
          <cell r="G383" t="str">
            <v>LF</v>
          </cell>
          <cell r="H383">
            <v>684.97900000000004</v>
          </cell>
          <cell r="I383">
            <v>39.439500000000002</v>
          </cell>
          <cell r="J383">
            <v>43.777845000000006</v>
          </cell>
          <cell r="K383">
            <v>27.49</v>
          </cell>
          <cell r="L383">
            <v>1203.4529590500001</v>
          </cell>
          <cell r="M383">
            <v>0</v>
          </cell>
          <cell r="N383">
            <v>1210.4509999999998</v>
          </cell>
          <cell r="O383">
            <v>2413.9039590499997</v>
          </cell>
        </row>
        <row r="384">
          <cell r="A384" t="str">
            <v>24A</v>
          </cell>
          <cell r="B384" t="str">
            <v>24A001</v>
          </cell>
          <cell r="C384" t="str">
            <v>6</v>
          </cell>
          <cell r="D384" t="str">
            <v>69</v>
          </cell>
          <cell r="E384" t="str">
            <v>ELECTRICAL TESTING</v>
          </cell>
          <cell r="F384">
            <v>0</v>
          </cell>
          <cell r="G384" t="str">
            <v>LOT</v>
          </cell>
          <cell r="H384">
            <v>0</v>
          </cell>
          <cell r="I384">
            <v>13.089399999999999</v>
          </cell>
          <cell r="J384">
            <v>14.529234000000001</v>
          </cell>
          <cell r="K384">
            <v>27.49</v>
          </cell>
          <cell r="L384">
            <v>399.40864266</v>
          </cell>
          <cell r="M384">
            <v>0</v>
          </cell>
          <cell r="N384">
            <v>0</v>
          </cell>
          <cell r="O384">
            <v>399.40864266</v>
          </cell>
        </row>
        <row r="385">
          <cell r="C385" t="str">
            <v>6:ELECTRICAL Total</v>
          </cell>
          <cell r="H385">
            <v>3227564.923</v>
          </cell>
          <cell r="J385">
            <v>814.30843199999993</v>
          </cell>
          <cell r="L385">
            <v>22385.338795679996</v>
          </cell>
          <cell r="M385">
            <v>7109400</v>
          </cell>
          <cell r="N385">
            <v>5797792.6950000012</v>
          </cell>
          <cell r="O385">
            <v>12929578.033795681</v>
          </cell>
        </row>
        <row r="386">
          <cell r="B386" t="str">
            <v>24A001:230 KV Substation #1 Total</v>
          </cell>
          <cell r="H386">
            <v>3229464.923</v>
          </cell>
          <cell r="J386">
            <v>1053.5166498900001</v>
          </cell>
          <cell r="L386">
            <v>28598.441289153598</v>
          </cell>
          <cell r="M386">
            <v>7109400</v>
          </cell>
          <cell r="N386">
            <v>5803711.0194100011</v>
          </cell>
          <cell r="O386">
            <v>12941709.460699154</v>
          </cell>
        </row>
        <row r="387">
          <cell r="A387" t="str">
            <v>24A</v>
          </cell>
          <cell r="B387" t="str">
            <v>24A002</v>
          </cell>
          <cell r="C387" t="str">
            <v>0</v>
          </cell>
          <cell r="D387" t="str">
            <v>02</v>
          </cell>
          <cell r="E387" t="str">
            <v>SITE PREPARATION</v>
          </cell>
          <cell r="F387">
            <v>0</v>
          </cell>
          <cell r="G387" t="str">
            <v>SY</v>
          </cell>
          <cell r="H387">
            <v>0</v>
          </cell>
          <cell r="I387">
            <v>179</v>
          </cell>
          <cell r="J387">
            <v>198.69</v>
          </cell>
          <cell r="K387">
            <v>21.17</v>
          </cell>
          <cell r="L387">
            <v>4206.2673000000004</v>
          </cell>
          <cell r="M387">
            <v>0</v>
          </cell>
          <cell r="N387">
            <v>0</v>
          </cell>
          <cell r="O387">
            <v>4206.2673000000004</v>
          </cell>
        </row>
        <row r="388">
          <cell r="A388" t="str">
            <v>24A</v>
          </cell>
          <cell r="B388" t="str">
            <v>24A002</v>
          </cell>
          <cell r="C388" t="str">
            <v>0</v>
          </cell>
          <cell r="D388" t="str">
            <v>03</v>
          </cell>
          <cell r="E388" t="str">
            <v>EXCAVATION</v>
          </cell>
          <cell r="F388">
            <v>8063.51</v>
          </cell>
          <cell r="G388" t="str">
            <v>CY</v>
          </cell>
          <cell r="H388">
            <v>0</v>
          </cell>
          <cell r="I388">
            <v>541.66626299999996</v>
          </cell>
          <cell r="J388">
            <v>601.24955193000005</v>
          </cell>
          <cell r="K388">
            <v>21.17</v>
          </cell>
          <cell r="L388">
            <v>12728.453014358101</v>
          </cell>
          <cell r="M388">
            <v>0</v>
          </cell>
          <cell r="N388">
            <v>0</v>
          </cell>
          <cell r="O388">
            <v>12728.453014358101</v>
          </cell>
        </row>
        <row r="389">
          <cell r="A389" t="str">
            <v>24A</v>
          </cell>
          <cell r="B389" t="str">
            <v>24A002</v>
          </cell>
          <cell r="C389" t="str">
            <v>0</v>
          </cell>
          <cell r="D389" t="str">
            <v>04</v>
          </cell>
          <cell r="E389" t="str">
            <v>BACKFILL &amp; COMPACTION</v>
          </cell>
          <cell r="F389">
            <v>21239.06</v>
          </cell>
          <cell r="G389" t="str">
            <v>CY</v>
          </cell>
          <cell r="H389">
            <v>0</v>
          </cell>
          <cell r="I389">
            <v>1283.7674980000002</v>
          </cell>
          <cell r="J389">
            <v>1424.9819227800001</v>
          </cell>
          <cell r="K389">
            <v>21.17</v>
          </cell>
          <cell r="L389">
            <v>30166.86730525261</v>
          </cell>
          <cell r="M389">
            <v>0</v>
          </cell>
          <cell r="N389">
            <v>0</v>
          </cell>
          <cell r="O389">
            <v>30166.86730525261</v>
          </cell>
        </row>
        <row r="390">
          <cell r="A390" t="str">
            <v>24A</v>
          </cell>
          <cell r="B390" t="str">
            <v>24A002</v>
          </cell>
          <cell r="C390" t="str">
            <v>0</v>
          </cell>
          <cell r="D390" t="str">
            <v>05</v>
          </cell>
          <cell r="E390" t="str">
            <v>ROADS AND GRAVEL COVER</v>
          </cell>
          <cell r="F390">
            <v>10000</v>
          </cell>
          <cell r="G390" t="str">
            <v>SY</v>
          </cell>
          <cell r="H390">
            <v>0</v>
          </cell>
          <cell r="I390">
            <v>91</v>
          </cell>
          <cell r="J390">
            <v>101.01</v>
          </cell>
          <cell r="K390">
            <v>21.17</v>
          </cell>
          <cell r="L390">
            <v>2138.3817000000004</v>
          </cell>
          <cell r="M390">
            <v>0</v>
          </cell>
          <cell r="N390">
            <v>11420</v>
          </cell>
          <cell r="O390">
            <v>13558.3817</v>
          </cell>
        </row>
        <row r="391">
          <cell r="A391" t="str">
            <v>24A</v>
          </cell>
          <cell r="B391" t="str">
            <v>24A002</v>
          </cell>
          <cell r="C391" t="str">
            <v>0</v>
          </cell>
          <cell r="D391" t="str">
            <v>07</v>
          </cell>
          <cell r="E391" t="str">
            <v>SITE IMPROVEMENTS</v>
          </cell>
          <cell r="F391">
            <v>0</v>
          </cell>
          <cell r="H391">
            <v>0</v>
          </cell>
          <cell r="I391">
            <v>313.58519999999999</v>
          </cell>
          <cell r="J391">
            <v>348.07957199999998</v>
          </cell>
          <cell r="K391">
            <v>21.17</v>
          </cell>
          <cell r="L391">
            <v>7368.8445392400008</v>
          </cell>
          <cell r="M391">
            <v>0</v>
          </cell>
          <cell r="N391">
            <v>10600.88</v>
          </cell>
          <cell r="O391">
            <v>17969.72453924</v>
          </cell>
        </row>
        <row r="392">
          <cell r="A392" t="str">
            <v>24A</v>
          </cell>
          <cell r="B392" t="str">
            <v>24A002</v>
          </cell>
          <cell r="C392" t="str">
            <v>0</v>
          </cell>
          <cell r="D392" t="str">
            <v>08</v>
          </cell>
          <cell r="E392" t="str">
            <v>PILINGS</v>
          </cell>
          <cell r="F392">
            <v>84</v>
          </cell>
          <cell r="G392" t="str">
            <v>EA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176400</v>
          </cell>
          <cell r="N392">
            <v>0</v>
          </cell>
          <cell r="O392">
            <v>176400</v>
          </cell>
        </row>
        <row r="393">
          <cell r="C393" t="str">
            <v>0:EARTHWORK AND CIVIL Total</v>
          </cell>
          <cell r="H393">
            <v>0</v>
          </cell>
          <cell r="J393">
            <v>2674.0110467100008</v>
          </cell>
          <cell r="L393">
            <v>56608.813858850714</v>
          </cell>
          <cell r="M393">
            <v>176400</v>
          </cell>
          <cell r="N393">
            <v>22020.880000000001</v>
          </cell>
          <cell r="O393">
            <v>255029.69385885072</v>
          </cell>
        </row>
        <row r="394">
          <cell r="A394" t="str">
            <v>24A</v>
          </cell>
          <cell r="B394" t="str">
            <v>24A002</v>
          </cell>
          <cell r="C394" t="str">
            <v>1</v>
          </cell>
          <cell r="D394" t="str">
            <v>11</v>
          </cell>
          <cell r="E394" t="str">
            <v>FORMWORK</v>
          </cell>
          <cell r="F394">
            <v>0</v>
          </cell>
          <cell r="G394" t="str">
            <v>SF</v>
          </cell>
          <cell r="H394">
            <v>0</v>
          </cell>
          <cell r="I394">
            <v>1475.0422209999999</v>
          </cell>
          <cell r="J394">
            <v>1637.2968653100002</v>
          </cell>
          <cell r="K394">
            <v>26.44</v>
          </cell>
          <cell r="L394">
            <v>43290.129118796409</v>
          </cell>
          <cell r="M394">
            <v>0</v>
          </cell>
          <cell r="N394">
            <v>4619.4035199999998</v>
          </cell>
          <cell r="O394">
            <v>47909.532638796409</v>
          </cell>
        </row>
        <row r="395">
          <cell r="A395" t="str">
            <v>24A</v>
          </cell>
          <cell r="B395" t="str">
            <v>24A002</v>
          </cell>
          <cell r="C395" t="str">
            <v>1</v>
          </cell>
          <cell r="D395" t="str">
            <v>12</v>
          </cell>
          <cell r="E395" t="str">
            <v>REINFORCING &amp; EMBEDS</v>
          </cell>
          <cell r="F395">
            <v>9.3069650000000017</v>
          </cell>
          <cell r="G395" t="str">
            <v>TON</v>
          </cell>
          <cell r="H395">
            <v>18600.997769495003</v>
          </cell>
          <cell r="I395">
            <v>371.23672342999998</v>
          </cell>
          <cell r="J395">
            <v>412.07276300730001</v>
          </cell>
          <cell r="K395">
            <v>26.44</v>
          </cell>
          <cell r="L395">
            <v>10895.203853913012</v>
          </cell>
          <cell r="M395">
            <v>0</v>
          </cell>
          <cell r="N395">
            <v>9311.9571003050005</v>
          </cell>
          <cell r="O395">
            <v>20207.160954218012</v>
          </cell>
        </row>
        <row r="396">
          <cell r="A396" t="str">
            <v>24A</v>
          </cell>
          <cell r="B396" t="str">
            <v>24A002</v>
          </cell>
          <cell r="C396" t="str">
            <v>1</v>
          </cell>
          <cell r="D396" t="str">
            <v>13</v>
          </cell>
          <cell r="E396" t="str">
            <v>CONCRETE PLACEMENT AND FINISH</v>
          </cell>
          <cell r="F396">
            <v>173.53</v>
          </cell>
          <cell r="G396" t="str">
            <v>CY</v>
          </cell>
          <cell r="H396">
            <v>0</v>
          </cell>
          <cell r="I396">
            <v>348.20556299999998</v>
          </cell>
          <cell r="J396">
            <v>386.50817493</v>
          </cell>
          <cell r="K396">
            <v>26.44</v>
          </cell>
          <cell r="L396">
            <v>10219.276145149201</v>
          </cell>
          <cell r="M396">
            <v>0</v>
          </cell>
          <cell r="N396">
            <v>20498.541830000002</v>
          </cell>
          <cell r="O396">
            <v>30717.817975149203</v>
          </cell>
        </row>
        <row r="397">
          <cell r="A397" t="str">
            <v>24A</v>
          </cell>
          <cell r="B397" t="str">
            <v>24A002</v>
          </cell>
          <cell r="C397" t="str">
            <v>1</v>
          </cell>
          <cell r="D397" t="str">
            <v>18</v>
          </cell>
          <cell r="E397" t="str">
            <v>GROUTING</v>
          </cell>
          <cell r="F397">
            <v>0.78</v>
          </cell>
          <cell r="G397" t="str">
            <v>CY</v>
          </cell>
          <cell r="H397">
            <v>0</v>
          </cell>
          <cell r="I397">
            <v>92.509013999999993</v>
          </cell>
          <cell r="J397">
            <v>102.68500554000001</v>
          </cell>
          <cell r="K397">
            <v>26.44</v>
          </cell>
          <cell r="L397">
            <v>2714.9915464776004</v>
          </cell>
          <cell r="M397">
            <v>0</v>
          </cell>
          <cell r="N397">
            <v>1838.6097600000001</v>
          </cell>
          <cell r="O397">
            <v>4553.6013064776007</v>
          </cell>
        </row>
        <row r="398">
          <cell r="C398" t="str">
            <v>1:CONCRETE Total</v>
          </cell>
          <cell r="H398">
            <v>18600.997769495003</v>
          </cell>
          <cell r="J398">
            <v>2538.5628087873001</v>
          </cell>
          <cell r="L398">
            <v>67119.60066433622</v>
          </cell>
          <cell r="M398">
            <v>0</v>
          </cell>
          <cell r="N398">
            <v>36268.512210305002</v>
          </cell>
          <cell r="O398">
            <v>103388.11287464123</v>
          </cell>
        </row>
        <row r="399">
          <cell r="A399" t="str">
            <v>24A</v>
          </cell>
          <cell r="B399" t="str">
            <v>24A002</v>
          </cell>
          <cell r="C399" t="str">
            <v>2</v>
          </cell>
          <cell r="D399" t="str">
            <v>20</v>
          </cell>
          <cell r="E399" t="str">
            <v>STEEL AUXILIARY ACCOUNT</v>
          </cell>
          <cell r="F399">
            <v>0</v>
          </cell>
          <cell r="G399" t="str">
            <v>TON</v>
          </cell>
          <cell r="H399">
            <v>0</v>
          </cell>
          <cell r="I399">
            <v>135.39458399999998</v>
          </cell>
          <cell r="J399">
            <v>150.28798824</v>
          </cell>
          <cell r="K399">
            <v>31.66</v>
          </cell>
          <cell r="L399">
            <v>4758.1177076783997</v>
          </cell>
          <cell r="M399">
            <v>0</v>
          </cell>
          <cell r="N399">
            <v>0</v>
          </cell>
          <cell r="O399">
            <v>4758.1177076783997</v>
          </cell>
        </row>
        <row r="400">
          <cell r="A400" t="str">
            <v>24A</v>
          </cell>
          <cell r="B400" t="str">
            <v>24A002</v>
          </cell>
          <cell r="C400" t="str">
            <v>2</v>
          </cell>
          <cell r="D400" t="str">
            <v>22</v>
          </cell>
          <cell r="E400" t="str">
            <v>PIPE RACKS</v>
          </cell>
          <cell r="F400">
            <v>54.04</v>
          </cell>
          <cell r="G400" t="str">
            <v>TON</v>
          </cell>
          <cell r="H400">
            <v>108310.00480000001</v>
          </cell>
          <cell r="I400">
            <v>1236.11547</v>
          </cell>
          <cell r="J400">
            <v>1372.0881716999997</v>
          </cell>
          <cell r="K400">
            <v>31.66</v>
          </cell>
          <cell r="L400">
            <v>43440.311516022011</v>
          </cell>
          <cell r="M400">
            <v>0</v>
          </cell>
          <cell r="N400">
            <v>124069.52142</v>
          </cell>
          <cell r="O400">
            <v>167509.83293602202</v>
          </cell>
        </row>
        <row r="401">
          <cell r="C401" t="str">
            <v>2:STRUCTURAL STEEL Total</v>
          </cell>
          <cell r="H401">
            <v>108310.00480000001</v>
          </cell>
          <cell r="J401">
            <v>1522.3761599399998</v>
          </cell>
          <cell r="L401">
            <v>48198.429223700412</v>
          </cell>
          <cell r="M401">
            <v>0</v>
          </cell>
          <cell r="N401">
            <v>124069.52142</v>
          </cell>
          <cell r="O401">
            <v>172267.95064370043</v>
          </cell>
        </row>
        <row r="402">
          <cell r="A402" t="str">
            <v>24A</v>
          </cell>
          <cell r="B402" t="str">
            <v>24A002</v>
          </cell>
          <cell r="C402" t="str">
            <v>6</v>
          </cell>
          <cell r="D402" t="str">
            <v>61</v>
          </cell>
          <cell r="E402" t="str">
            <v>MAJOR ELECTRICAL EQUIPMENT</v>
          </cell>
          <cell r="F402">
            <v>4</v>
          </cell>
          <cell r="G402" t="str">
            <v>EA</v>
          </cell>
          <cell r="H402">
            <v>1263</v>
          </cell>
          <cell r="I402">
            <v>71.157800000000009</v>
          </cell>
          <cell r="J402">
            <v>78.985158000000013</v>
          </cell>
          <cell r="K402">
            <v>27.49</v>
          </cell>
          <cell r="L402">
            <v>2171.3019934200001</v>
          </cell>
          <cell r="M402">
            <v>0</v>
          </cell>
          <cell r="N402">
            <v>4829.33</v>
          </cell>
          <cell r="O402">
            <v>7000.6319934200001</v>
          </cell>
        </row>
        <row r="403">
          <cell r="A403" t="str">
            <v>24A</v>
          </cell>
          <cell r="B403" t="str">
            <v>24A002</v>
          </cell>
          <cell r="C403" t="str">
            <v>6</v>
          </cell>
          <cell r="D403" t="str">
            <v>63</v>
          </cell>
          <cell r="E403" t="str">
            <v>WIRE &amp; CABLE</v>
          </cell>
          <cell r="F403">
            <v>1903</v>
          </cell>
          <cell r="G403" t="str">
            <v>LF</v>
          </cell>
          <cell r="H403">
            <v>877.16700000000014</v>
          </cell>
          <cell r="I403">
            <v>90.988500000000016</v>
          </cell>
          <cell r="J403">
            <v>100.997235</v>
          </cell>
          <cell r="K403">
            <v>27.49</v>
          </cell>
          <cell r="L403">
            <v>2776.4139901499998</v>
          </cell>
          <cell r="M403">
            <v>0</v>
          </cell>
          <cell r="N403">
            <v>2979.8449999999998</v>
          </cell>
          <cell r="O403">
            <v>5756.2589901499996</v>
          </cell>
        </row>
        <row r="404">
          <cell r="A404" t="str">
            <v>24A</v>
          </cell>
          <cell r="B404" t="str">
            <v>24A002</v>
          </cell>
          <cell r="C404" t="str">
            <v>6</v>
          </cell>
          <cell r="D404" t="str">
            <v>64</v>
          </cell>
          <cell r="E404" t="str">
            <v>LIGHTING FIXTURES &amp; ACCESSORIES</v>
          </cell>
          <cell r="F404">
            <v>57</v>
          </cell>
          <cell r="G404" t="str">
            <v>EA</v>
          </cell>
          <cell r="H404">
            <v>15067.999</v>
          </cell>
          <cell r="I404">
            <v>660.55920000000003</v>
          </cell>
          <cell r="J404">
            <v>733.22071200000005</v>
          </cell>
          <cell r="K404">
            <v>27.49</v>
          </cell>
          <cell r="L404">
            <v>20156.237372879998</v>
          </cell>
          <cell r="M404">
            <v>0</v>
          </cell>
          <cell r="N404">
            <v>45636.184000000001</v>
          </cell>
          <cell r="O404">
            <v>65792.421372879995</v>
          </cell>
        </row>
        <row r="405">
          <cell r="A405" t="str">
            <v>24A</v>
          </cell>
          <cell r="B405" t="str">
            <v>24A002</v>
          </cell>
          <cell r="C405" t="str">
            <v>6</v>
          </cell>
          <cell r="D405" t="str">
            <v>65</v>
          </cell>
          <cell r="E405" t="str">
            <v>GROUNDING AND CATHODIC PROT</v>
          </cell>
          <cell r="F405">
            <v>400</v>
          </cell>
          <cell r="G405" t="str">
            <v>LF</v>
          </cell>
          <cell r="H405">
            <v>617.99800000000005</v>
          </cell>
          <cell r="I405">
            <v>32.009399999999999</v>
          </cell>
          <cell r="J405">
            <v>35.530434000000007</v>
          </cell>
          <cell r="K405">
            <v>27.49</v>
          </cell>
          <cell r="L405">
            <v>976.73163066000018</v>
          </cell>
          <cell r="M405">
            <v>0</v>
          </cell>
          <cell r="N405">
            <v>1091.5999999999999</v>
          </cell>
          <cell r="O405">
            <v>2068.33163066</v>
          </cell>
        </row>
        <row r="406">
          <cell r="A406" t="str">
            <v>24A</v>
          </cell>
          <cell r="B406" t="str">
            <v>24A002</v>
          </cell>
          <cell r="C406" t="str">
            <v>6</v>
          </cell>
          <cell r="D406" t="str">
            <v>68</v>
          </cell>
          <cell r="E406" t="str">
            <v>CABLE TRAY</v>
          </cell>
          <cell r="F406">
            <v>25</v>
          </cell>
          <cell r="G406" t="str">
            <v>LF</v>
          </cell>
          <cell r="H406">
            <v>155</v>
          </cell>
          <cell r="I406">
            <v>12.95</v>
          </cell>
          <cell r="J406">
            <v>14.374500000000003</v>
          </cell>
          <cell r="K406">
            <v>27.49</v>
          </cell>
          <cell r="L406">
            <v>395.15500500000002</v>
          </cell>
          <cell r="M406">
            <v>0</v>
          </cell>
          <cell r="N406">
            <v>364.5</v>
          </cell>
          <cell r="O406">
            <v>759.65500500000007</v>
          </cell>
        </row>
        <row r="407">
          <cell r="A407" t="str">
            <v>24A</v>
          </cell>
          <cell r="B407" t="str">
            <v>24A002</v>
          </cell>
          <cell r="C407" t="str">
            <v>6</v>
          </cell>
          <cell r="D407" t="str">
            <v>69</v>
          </cell>
          <cell r="E407" t="str">
            <v>ELECTRICAL TESTING</v>
          </cell>
          <cell r="F407">
            <v>0</v>
          </cell>
          <cell r="G407" t="str">
            <v>LOT</v>
          </cell>
          <cell r="H407">
            <v>0</v>
          </cell>
          <cell r="I407">
            <v>44.4377</v>
          </cell>
          <cell r="J407">
            <v>49.325847000000003</v>
          </cell>
          <cell r="K407">
            <v>27.49</v>
          </cell>
          <cell r="L407">
            <v>1355.96753403</v>
          </cell>
          <cell r="M407">
            <v>0</v>
          </cell>
          <cell r="N407">
            <v>0</v>
          </cell>
          <cell r="O407">
            <v>1355.96753403</v>
          </cell>
        </row>
        <row r="408">
          <cell r="C408" t="str">
            <v>6:ELECTRICAL Total</v>
          </cell>
          <cell r="H408">
            <v>17981.164000000001</v>
          </cell>
          <cell r="J408">
            <v>1012.433886</v>
          </cell>
          <cell r="L408">
            <v>27831.807526140001</v>
          </cell>
          <cell r="M408">
            <v>0</v>
          </cell>
          <cell r="N408">
            <v>54901.458999999995</v>
          </cell>
          <cell r="O408">
            <v>82733.266526139996</v>
          </cell>
        </row>
        <row r="409">
          <cell r="A409" t="str">
            <v>24A:Main Substation Total</v>
          </cell>
          <cell r="H409">
            <v>3374357.0895694951</v>
          </cell>
          <cell r="J409">
            <v>8800.9005513273005</v>
          </cell>
          <cell r="L409">
            <v>228357.09256218094</v>
          </cell>
          <cell r="M409">
            <v>7285800</v>
          </cell>
          <cell r="N409">
            <v>6040971.3920403067</v>
          </cell>
          <cell r="O409">
            <v>13555128.484602489</v>
          </cell>
        </row>
        <row r="410">
          <cell r="B410" t="str">
            <v>24A002:Site Prep 1 Total</v>
          </cell>
          <cell r="H410">
            <v>144892.16656949502</v>
          </cell>
          <cell r="J410">
            <v>7747.3839014373007</v>
          </cell>
          <cell r="L410">
            <v>199758.65127302735</v>
          </cell>
          <cell r="M410">
            <v>176400</v>
          </cell>
          <cell r="N410">
            <v>237260.37263030501</v>
          </cell>
          <cell r="O410">
            <v>613419.02390333219</v>
          </cell>
        </row>
        <row r="411">
          <cell r="A411" t="str">
            <v>28_</v>
          </cell>
          <cell r="B411" t="str">
            <v>28_004</v>
          </cell>
          <cell r="C411" t="str">
            <v>0</v>
          </cell>
          <cell r="D411" t="str">
            <v>02</v>
          </cell>
          <cell r="E411" t="str">
            <v>SITE PREPARATION</v>
          </cell>
          <cell r="F411">
            <v>0</v>
          </cell>
          <cell r="G411" t="str">
            <v>SY</v>
          </cell>
          <cell r="H411">
            <v>0</v>
          </cell>
          <cell r="I411">
            <v>1042.74</v>
          </cell>
          <cell r="J411">
            <v>1157.4414000000002</v>
          </cell>
          <cell r="K411">
            <v>21.17</v>
          </cell>
          <cell r="L411">
            <v>24503.034438000002</v>
          </cell>
          <cell r="M411">
            <v>0</v>
          </cell>
          <cell r="N411">
            <v>0</v>
          </cell>
          <cell r="O411">
            <v>24503.034438000002</v>
          </cell>
        </row>
        <row r="412">
          <cell r="A412" t="str">
            <v>28_</v>
          </cell>
          <cell r="B412" t="str">
            <v>28_004</v>
          </cell>
          <cell r="C412" t="str">
            <v>0</v>
          </cell>
          <cell r="D412" t="str">
            <v>03</v>
          </cell>
          <cell r="E412" t="str">
            <v>EXCAVATION</v>
          </cell>
          <cell r="F412">
            <v>840.22</v>
          </cell>
          <cell r="G412" t="str">
            <v>CY</v>
          </cell>
          <cell r="H412">
            <v>0</v>
          </cell>
          <cell r="I412">
            <v>36.306344000000003</v>
          </cell>
          <cell r="J412">
            <v>40.300041840000006</v>
          </cell>
          <cell r="K412">
            <v>21.17</v>
          </cell>
          <cell r="L412">
            <v>853.15188575280013</v>
          </cell>
          <cell r="M412">
            <v>0</v>
          </cell>
          <cell r="N412">
            <v>0</v>
          </cell>
          <cell r="O412">
            <v>853.15188575280013</v>
          </cell>
        </row>
        <row r="413">
          <cell r="A413" t="str">
            <v>28_</v>
          </cell>
          <cell r="B413" t="str">
            <v>28_004</v>
          </cell>
          <cell r="C413" t="str">
            <v>0</v>
          </cell>
          <cell r="D413" t="str">
            <v>04</v>
          </cell>
          <cell r="E413" t="str">
            <v>BACKFILL &amp; COMPACTION</v>
          </cell>
          <cell r="F413">
            <v>112810</v>
          </cell>
          <cell r="G413" t="str">
            <v>CY</v>
          </cell>
          <cell r="H413">
            <v>0</v>
          </cell>
          <cell r="I413">
            <v>925.73953699999993</v>
          </cell>
          <cell r="J413">
            <v>1027.5708860699999</v>
          </cell>
          <cell r="K413">
            <v>21.17</v>
          </cell>
          <cell r="L413">
            <v>21753.675658101904</v>
          </cell>
          <cell r="M413">
            <v>0</v>
          </cell>
          <cell r="N413">
            <v>1373466</v>
          </cell>
          <cell r="O413">
            <v>1395219.6756581019</v>
          </cell>
        </row>
        <row r="414">
          <cell r="A414" t="str">
            <v>28_</v>
          </cell>
          <cell r="B414" t="str">
            <v>28_004</v>
          </cell>
          <cell r="C414" t="str">
            <v>0</v>
          </cell>
          <cell r="D414" t="str">
            <v>05</v>
          </cell>
          <cell r="E414" t="str">
            <v>ROADS AND GRAVEL COVER</v>
          </cell>
          <cell r="F414">
            <v>597.33000000000004</v>
          </cell>
          <cell r="G414" t="str">
            <v>SY</v>
          </cell>
          <cell r="H414">
            <v>0</v>
          </cell>
          <cell r="I414">
            <v>146.64451500000001</v>
          </cell>
          <cell r="J414">
            <v>162.77541165000002</v>
          </cell>
          <cell r="K414">
            <v>21.17</v>
          </cell>
          <cell r="L414">
            <v>3445.9554646305005</v>
          </cell>
          <cell r="M414">
            <v>0</v>
          </cell>
          <cell r="N414">
            <v>6774.9168600000003</v>
          </cell>
          <cell r="O414">
            <v>10220.872324630502</v>
          </cell>
        </row>
        <row r="415">
          <cell r="B415" t="str">
            <v>28_004:Temp Parking Total</v>
          </cell>
          <cell r="H415">
            <v>0</v>
          </cell>
          <cell r="J415">
            <v>2388.08773956</v>
          </cell>
          <cell r="L415">
            <v>50555.817446485205</v>
          </cell>
          <cell r="M415">
            <v>0</v>
          </cell>
          <cell r="N415">
            <v>1380240.91686</v>
          </cell>
          <cell r="O415">
            <v>1430796.7343064854</v>
          </cell>
        </row>
        <row r="416">
          <cell r="C416" t="str">
            <v>0:EARTHWORK AND CIVIL Total</v>
          </cell>
          <cell r="H416">
            <v>0</v>
          </cell>
          <cell r="J416">
            <v>2388.08773956</v>
          </cell>
          <cell r="L416">
            <v>50555.817446485205</v>
          </cell>
          <cell r="M416">
            <v>0</v>
          </cell>
          <cell r="N416">
            <v>1380240.91686</v>
          </cell>
          <cell r="O416">
            <v>1430796.7343064854</v>
          </cell>
        </row>
        <row r="417">
          <cell r="A417" t="str">
            <v>28_</v>
          </cell>
          <cell r="B417" t="str">
            <v>28_005</v>
          </cell>
          <cell r="C417" t="str">
            <v>0</v>
          </cell>
          <cell r="D417" t="str">
            <v>02</v>
          </cell>
          <cell r="E417" t="str">
            <v>SITE PREPARATION</v>
          </cell>
          <cell r="F417">
            <v>0</v>
          </cell>
          <cell r="G417" t="str">
            <v>SY</v>
          </cell>
          <cell r="H417">
            <v>0</v>
          </cell>
          <cell r="I417">
            <v>807.6640000000001</v>
          </cell>
          <cell r="J417">
            <v>896.50704000000019</v>
          </cell>
          <cell r="K417">
            <v>21.17</v>
          </cell>
          <cell r="L417">
            <v>18979.054036800004</v>
          </cell>
          <cell r="M417">
            <v>0</v>
          </cell>
          <cell r="N417">
            <v>0</v>
          </cell>
          <cell r="O417">
            <v>18979.054036800004</v>
          </cell>
        </row>
        <row r="418">
          <cell r="A418" t="str">
            <v>28_</v>
          </cell>
          <cell r="B418" t="str">
            <v>28_005</v>
          </cell>
          <cell r="C418" t="str">
            <v>0</v>
          </cell>
          <cell r="D418" t="str">
            <v>03</v>
          </cell>
          <cell r="E418" t="str">
            <v>EXCAVATION</v>
          </cell>
          <cell r="F418">
            <v>3971.67</v>
          </cell>
          <cell r="G418" t="str">
            <v>CY</v>
          </cell>
          <cell r="H418">
            <v>0</v>
          </cell>
          <cell r="I418">
            <v>115.69596</v>
          </cell>
          <cell r="J418">
            <v>128.4225156</v>
          </cell>
          <cell r="K418">
            <v>21.17</v>
          </cell>
          <cell r="L418">
            <v>2718.7046552520005</v>
          </cell>
          <cell r="M418">
            <v>0</v>
          </cell>
          <cell r="N418">
            <v>0</v>
          </cell>
          <cell r="O418">
            <v>2718.7046552520005</v>
          </cell>
        </row>
        <row r="419">
          <cell r="A419" t="str">
            <v>28_</v>
          </cell>
          <cell r="B419" t="str">
            <v>28_005</v>
          </cell>
          <cell r="C419" t="str">
            <v>0</v>
          </cell>
          <cell r="D419" t="str">
            <v>04</v>
          </cell>
          <cell r="E419" t="str">
            <v>BACKFILL &amp; COMPACTION</v>
          </cell>
          <cell r="F419">
            <v>67177</v>
          </cell>
          <cell r="G419" t="str">
            <v>CY</v>
          </cell>
          <cell r="H419">
            <v>0</v>
          </cell>
          <cell r="I419">
            <v>791.26238799999976</v>
          </cell>
          <cell r="J419">
            <v>878.30125067999984</v>
          </cell>
          <cell r="K419">
            <v>21.17</v>
          </cell>
          <cell r="L419">
            <v>18593.637476895601</v>
          </cell>
          <cell r="M419">
            <v>0</v>
          </cell>
          <cell r="N419">
            <v>937371</v>
          </cell>
          <cell r="O419">
            <v>955964.63747689559</v>
          </cell>
        </row>
        <row r="420">
          <cell r="A420" t="str">
            <v>28_</v>
          </cell>
          <cell r="B420" t="str">
            <v>28_005</v>
          </cell>
          <cell r="C420" t="str">
            <v>0</v>
          </cell>
          <cell r="D420" t="str">
            <v>05</v>
          </cell>
          <cell r="E420" t="str">
            <v>ROADS AND GRAVEL COVER</v>
          </cell>
          <cell r="F420">
            <v>11719.97</v>
          </cell>
          <cell r="G420" t="str">
            <v>SY</v>
          </cell>
          <cell r="H420">
            <v>0</v>
          </cell>
          <cell r="I420">
            <v>2138.8228529999997</v>
          </cell>
          <cell r="J420">
            <v>2374.0933668300004</v>
          </cell>
          <cell r="K420">
            <v>21.17</v>
          </cell>
          <cell r="L420">
            <v>50259.55657579111</v>
          </cell>
          <cell r="M420">
            <v>0</v>
          </cell>
          <cell r="N420">
            <v>132927.89973999999</v>
          </cell>
          <cell r="O420">
            <v>183187.45631579112</v>
          </cell>
        </row>
        <row r="421">
          <cell r="C421" t="str">
            <v>0:EARTHWORK AND CIVIL Total</v>
          </cell>
          <cell r="H421">
            <v>0</v>
          </cell>
          <cell r="J421">
            <v>4277.3241731100006</v>
          </cell>
          <cell r="L421">
            <v>90550.952744738723</v>
          </cell>
          <cell r="M421">
            <v>0</v>
          </cell>
          <cell r="N421">
            <v>1070298.89974</v>
          </cell>
          <cell r="O421">
            <v>1160849.8524847387</v>
          </cell>
        </row>
        <row r="422">
          <cell r="A422" t="str">
            <v>28_</v>
          </cell>
          <cell r="B422" t="str">
            <v>28_005</v>
          </cell>
          <cell r="C422" t="str">
            <v>6</v>
          </cell>
          <cell r="D422" t="str">
            <v>61</v>
          </cell>
          <cell r="E422" t="str">
            <v>MAJOR ELECTRICAL EQUIPMENT</v>
          </cell>
          <cell r="F422">
            <v>2</v>
          </cell>
          <cell r="G422" t="str">
            <v>EA</v>
          </cell>
          <cell r="H422">
            <v>504</v>
          </cell>
          <cell r="I422">
            <v>27.879300000000001</v>
          </cell>
          <cell r="J422">
            <v>30.946023000000004</v>
          </cell>
          <cell r="K422">
            <v>27.49</v>
          </cell>
          <cell r="L422">
            <v>850.70617227000014</v>
          </cell>
          <cell r="M422">
            <v>0</v>
          </cell>
          <cell r="N422">
            <v>2028.62</v>
          </cell>
          <cell r="O422">
            <v>2879.3261722699999</v>
          </cell>
        </row>
        <row r="423">
          <cell r="A423" t="str">
            <v>28_</v>
          </cell>
          <cell r="B423" t="str">
            <v>28_005</v>
          </cell>
          <cell r="C423" t="str">
            <v>6</v>
          </cell>
          <cell r="D423" t="str">
            <v>63</v>
          </cell>
          <cell r="E423" t="str">
            <v>WIRE &amp; CABLE</v>
          </cell>
          <cell r="F423">
            <v>230</v>
          </cell>
          <cell r="G423" t="str">
            <v>LF</v>
          </cell>
          <cell r="H423">
            <v>166.94300000000001</v>
          </cell>
          <cell r="I423">
            <v>13.096500000000001</v>
          </cell>
          <cell r="J423">
            <v>14.537115000000004</v>
          </cell>
          <cell r="K423">
            <v>27.49</v>
          </cell>
          <cell r="L423">
            <v>399.62529135000005</v>
          </cell>
          <cell r="M423">
            <v>0</v>
          </cell>
          <cell r="N423">
            <v>576.83199999999999</v>
          </cell>
          <cell r="O423">
            <v>976.45729135000011</v>
          </cell>
        </row>
        <row r="424">
          <cell r="A424" t="str">
            <v>28_</v>
          </cell>
          <cell r="B424" t="str">
            <v>28_005</v>
          </cell>
          <cell r="C424" t="str">
            <v>6</v>
          </cell>
          <cell r="D424" t="str">
            <v>64</v>
          </cell>
          <cell r="E424" t="str">
            <v>LIGHTING FIXTURES &amp; ACCESSORIES</v>
          </cell>
          <cell r="F424">
            <v>3</v>
          </cell>
          <cell r="G424" t="str">
            <v>EA</v>
          </cell>
          <cell r="H424">
            <v>1512.001</v>
          </cell>
          <cell r="I424">
            <v>40.15</v>
          </cell>
          <cell r="J424">
            <v>44.566500000000005</v>
          </cell>
          <cell r="K424">
            <v>27.49</v>
          </cell>
          <cell r="L424">
            <v>1225.1330849999999</v>
          </cell>
          <cell r="M424">
            <v>0</v>
          </cell>
          <cell r="N424">
            <v>4579.7919999999995</v>
          </cell>
          <cell r="O424">
            <v>5804.9250849999989</v>
          </cell>
        </row>
        <row r="425">
          <cell r="A425" t="str">
            <v>28_</v>
          </cell>
          <cell r="B425" t="str">
            <v>28_005</v>
          </cell>
          <cell r="C425" t="str">
            <v>6</v>
          </cell>
          <cell r="D425" t="str">
            <v>65</v>
          </cell>
          <cell r="E425" t="str">
            <v>GROUNDING AND CATHODIC PROT</v>
          </cell>
          <cell r="F425">
            <v>400</v>
          </cell>
          <cell r="G425" t="str">
            <v>LF</v>
          </cell>
          <cell r="H425">
            <v>617.99800000000005</v>
          </cell>
          <cell r="I425">
            <v>32.009399999999999</v>
          </cell>
          <cell r="J425">
            <v>35.530434000000007</v>
          </cell>
          <cell r="K425">
            <v>27.49</v>
          </cell>
          <cell r="L425">
            <v>976.73163066000018</v>
          </cell>
          <cell r="M425">
            <v>0</v>
          </cell>
          <cell r="N425">
            <v>1091.5999999999999</v>
          </cell>
          <cell r="O425">
            <v>2068.33163066</v>
          </cell>
        </row>
        <row r="426">
          <cell r="A426" t="str">
            <v>28_</v>
          </cell>
          <cell r="B426" t="str">
            <v>28_005</v>
          </cell>
          <cell r="C426" t="str">
            <v>6</v>
          </cell>
          <cell r="D426" t="str">
            <v>69</v>
          </cell>
          <cell r="E426" t="str">
            <v>ELECTRICAL TESTING</v>
          </cell>
          <cell r="F426">
            <v>0</v>
          </cell>
          <cell r="G426" t="str">
            <v>LOT</v>
          </cell>
          <cell r="H426">
            <v>0</v>
          </cell>
          <cell r="I426">
            <v>13.089399999999999</v>
          </cell>
          <cell r="J426">
            <v>14.529234000000001</v>
          </cell>
          <cell r="K426">
            <v>27.49</v>
          </cell>
          <cell r="L426">
            <v>399.40864266</v>
          </cell>
          <cell r="M426">
            <v>0</v>
          </cell>
          <cell r="N426">
            <v>0</v>
          </cell>
          <cell r="O426">
            <v>399.40864266</v>
          </cell>
        </row>
        <row r="427">
          <cell r="B427" t="str">
            <v>28_005:Perm Parking Total</v>
          </cell>
          <cell r="H427">
            <v>2800.942</v>
          </cell>
          <cell r="J427">
            <v>4417.4334791100009</v>
          </cell>
          <cell r="L427">
            <v>94402.557566678719</v>
          </cell>
          <cell r="M427">
            <v>0</v>
          </cell>
          <cell r="N427">
            <v>1078575.7437400001</v>
          </cell>
          <cell r="O427">
            <v>1172978.3013066787</v>
          </cell>
        </row>
        <row r="428">
          <cell r="C428" t="str">
            <v>6:ELECTRICAL Total</v>
          </cell>
          <cell r="H428">
            <v>2800.942</v>
          </cell>
          <cell r="J428">
            <v>140.10930600000003</v>
          </cell>
          <cell r="L428">
            <v>3851.6048219400004</v>
          </cell>
          <cell r="M428">
            <v>0</v>
          </cell>
          <cell r="N428">
            <v>8276.8439999999991</v>
          </cell>
          <cell r="O428">
            <v>12128.448821940001</v>
          </cell>
        </row>
        <row r="429">
          <cell r="A429" t="str">
            <v>28_</v>
          </cell>
          <cell r="B429" t="str">
            <v>28_006</v>
          </cell>
          <cell r="C429" t="str">
            <v>0</v>
          </cell>
          <cell r="D429" t="str">
            <v>02</v>
          </cell>
          <cell r="E429" t="str">
            <v>SITE PREPARATION</v>
          </cell>
          <cell r="F429">
            <v>0</v>
          </cell>
          <cell r="G429" t="str">
            <v>SY</v>
          </cell>
          <cell r="H429">
            <v>0</v>
          </cell>
          <cell r="I429">
            <v>5403.86</v>
          </cell>
          <cell r="J429">
            <v>5998.2846000000009</v>
          </cell>
          <cell r="K429">
            <v>21.17</v>
          </cell>
          <cell r="L429">
            <v>126983.68498200004</v>
          </cell>
          <cell r="M429">
            <v>0</v>
          </cell>
          <cell r="N429">
            <v>0</v>
          </cell>
          <cell r="O429">
            <v>126983.68498200004</v>
          </cell>
        </row>
        <row r="430">
          <cell r="A430" t="str">
            <v>28_</v>
          </cell>
          <cell r="B430" t="str">
            <v>28_006</v>
          </cell>
          <cell r="C430" t="str">
            <v>0</v>
          </cell>
          <cell r="D430" t="str">
            <v>04</v>
          </cell>
          <cell r="E430" t="str">
            <v>BACKFILL &amp; COMPACTION</v>
          </cell>
          <cell r="F430">
            <v>247124</v>
          </cell>
          <cell r="G430" t="str">
            <v>CY</v>
          </cell>
          <cell r="H430">
            <v>0</v>
          </cell>
          <cell r="I430">
            <v>20807.840800000002</v>
          </cell>
          <cell r="J430">
            <v>23096.703288000004</v>
          </cell>
          <cell r="K430">
            <v>21.17</v>
          </cell>
          <cell r="L430">
            <v>488957.20860696008</v>
          </cell>
          <cell r="M430">
            <v>0</v>
          </cell>
          <cell r="N430">
            <v>2965488</v>
          </cell>
          <cell r="O430">
            <v>3454445.2086069603</v>
          </cell>
        </row>
        <row r="431">
          <cell r="B431" t="str">
            <v>28_006:Contractor Laydown Total</v>
          </cell>
          <cell r="H431">
            <v>0</v>
          </cell>
          <cell r="J431">
            <v>29094.987888000003</v>
          </cell>
          <cell r="L431">
            <v>615940.89358896017</v>
          </cell>
          <cell r="M431">
            <v>0</v>
          </cell>
          <cell r="N431">
            <v>2965488</v>
          </cell>
          <cell r="O431">
            <v>3581428.8935889602</v>
          </cell>
        </row>
        <row r="432">
          <cell r="C432" t="str">
            <v>0:EARTHWORK AND CIVIL Total</v>
          </cell>
          <cell r="H432">
            <v>0</v>
          </cell>
          <cell r="J432">
            <v>29094.987888000003</v>
          </cell>
          <cell r="L432">
            <v>615940.89358896017</v>
          </cell>
          <cell r="M432">
            <v>0</v>
          </cell>
          <cell r="N432">
            <v>2965488</v>
          </cell>
          <cell r="O432">
            <v>3581428.8935889602</v>
          </cell>
        </row>
        <row r="433">
          <cell r="A433" t="str">
            <v>28_</v>
          </cell>
          <cell r="B433" t="str">
            <v>28_007</v>
          </cell>
          <cell r="C433" t="str">
            <v>6</v>
          </cell>
          <cell r="D433" t="str">
            <v>61</v>
          </cell>
          <cell r="E433" t="str">
            <v>MAJOR ELECTRICAL EQUIPMENT</v>
          </cell>
          <cell r="F433">
            <v>16</v>
          </cell>
          <cell r="G433" t="str">
            <v>EA</v>
          </cell>
          <cell r="H433">
            <v>10504</v>
          </cell>
          <cell r="I433">
            <v>475.84609999999998</v>
          </cell>
          <cell r="J433">
            <v>528.1891710000001</v>
          </cell>
          <cell r="K433">
            <v>27.49</v>
          </cell>
          <cell r="L433">
            <v>14519.920310790001</v>
          </cell>
          <cell r="M433">
            <v>0</v>
          </cell>
          <cell r="N433">
            <v>202028.62</v>
          </cell>
          <cell r="O433">
            <v>216548.54031079001</v>
          </cell>
        </row>
        <row r="434">
          <cell r="A434" t="str">
            <v>28_</v>
          </cell>
          <cell r="B434" t="str">
            <v>28_007</v>
          </cell>
          <cell r="C434" t="str">
            <v>6</v>
          </cell>
          <cell r="D434" t="str">
            <v>63</v>
          </cell>
          <cell r="E434" t="str">
            <v>WIRE &amp; CABLE</v>
          </cell>
          <cell r="F434">
            <v>230</v>
          </cell>
          <cell r="G434" t="str">
            <v>LF</v>
          </cell>
          <cell r="H434">
            <v>166.94300000000001</v>
          </cell>
          <cell r="I434">
            <v>13.096500000000001</v>
          </cell>
          <cell r="J434">
            <v>14.537115000000004</v>
          </cell>
          <cell r="K434">
            <v>27.49</v>
          </cell>
          <cell r="L434">
            <v>399.62529135000005</v>
          </cell>
          <cell r="M434">
            <v>0</v>
          </cell>
          <cell r="N434">
            <v>576.83199999999999</v>
          </cell>
          <cell r="O434">
            <v>976.45729135000011</v>
          </cell>
        </row>
        <row r="435">
          <cell r="A435" t="str">
            <v>28_</v>
          </cell>
          <cell r="B435" t="str">
            <v>28_007</v>
          </cell>
          <cell r="C435" t="str">
            <v>6</v>
          </cell>
          <cell r="D435" t="str">
            <v>64</v>
          </cell>
          <cell r="E435" t="str">
            <v>LIGHTING FIXTURES &amp; ACCESSORIES</v>
          </cell>
          <cell r="F435">
            <v>3</v>
          </cell>
          <cell r="G435" t="str">
            <v>EA</v>
          </cell>
          <cell r="H435">
            <v>1512.001</v>
          </cell>
          <cell r="I435">
            <v>40.15</v>
          </cell>
          <cell r="J435">
            <v>44.566500000000005</v>
          </cell>
          <cell r="K435">
            <v>27.49</v>
          </cell>
          <cell r="L435">
            <v>1225.1330849999999</v>
          </cell>
          <cell r="M435">
            <v>0</v>
          </cell>
          <cell r="N435">
            <v>4579.7919999999995</v>
          </cell>
          <cell r="O435">
            <v>5804.9250849999989</v>
          </cell>
        </row>
        <row r="436">
          <cell r="A436" t="str">
            <v>28_</v>
          </cell>
          <cell r="B436" t="str">
            <v>28_007</v>
          </cell>
          <cell r="C436" t="str">
            <v>6</v>
          </cell>
          <cell r="D436" t="str">
            <v>65</v>
          </cell>
          <cell r="E436" t="str">
            <v>GROUNDING AND CATHODIC PROT</v>
          </cell>
          <cell r="F436">
            <v>420</v>
          </cell>
          <cell r="G436" t="str">
            <v>LF</v>
          </cell>
          <cell r="H436">
            <v>640.99800000000005</v>
          </cell>
          <cell r="I436">
            <v>35.1492</v>
          </cell>
          <cell r="J436">
            <v>39.015612000000004</v>
          </cell>
          <cell r="K436">
            <v>27.49</v>
          </cell>
          <cell r="L436">
            <v>1072.5391738800001</v>
          </cell>
          <cell r="M436">
            <v>0</v>
          </cell>
          <cell r="N436">
            <v>1131.2</v>
          </cell>
          <cell r="O436">
            <v>2203.7391738800002</v>
          </cell>
        </row>
        <row r="437">
          <cell r="A437" t="str">
            <v>28_</v>
          </cell>
          <cell r="B437" t="str">
            <v>28_007</v>
          </cell>
          <cell r="C437" t="str">
            <v>6</v>
          </cell>
          <cell r="D437" t="str">
            <v>69</v>
          </cell>
          <cell r="E437" t="str">
            <v>ELECTRICAL TESTING</v>
          </cell>
          <cell r="F437">
            <v>0</v>
          </cell>
          <cell r="G437" t="str">
            <v>LOT</v>
          </cell>
          <cell r="H437">
            <v>0</v>
          </cell>
          <cell r="I437">
            <v>13.089399999999999</v>
          </cell>
          <cell r="J437">
            <v>14.529234000000001</v>
          </cell>
          <cell r="K437">
            <v>27.49</v>
          </cell>
          <cell r="L437">
            <v>399.40864266</v>
          </cell>
          <cell r="M437">
            <v>0</v>
          </cell>
          <cell r="N437">
            <v>0</v>
          </cell>
          <cell r="O437">
            <v>399.40864266</v>
          </cell>
        </row>
        <row r="438">
          <cell r="B438" t="str">
            <v>28_007:Temp Power Total</v>
          </cell>
          <cell r="H438">
            <v>12823.941999999999</v>
          </cell>
          <cell r="J438">
            <v>640.8376320000001</v>
          </cell>
          <cell r="L438">
            <v>17616.62650368</v>
          </cell>
          <cell r="M438">
            <v>0</v>
          </cell>
          <cell r="N438">
            <v>208316.44399999999</v>
          </cell>
          <cell r="O438">
            <v>225933.07050368001</v>
          </cell>
        </row>
        <row r="439">
          <cell r="C439" t="str">
            <v>6:ELECTRICAL Total</v>
          </cell>
          <cell r="H439">
            <v>12823.941999999999</v>
          </cell>
          <cell r="J439">
            <v>640.8376320000001</v>
          </cell>
          <cell r="L439">
            <v>17616.62650368</v>
          </cell>
          <cell r="M439">
            <v>0</v>
          </cell>
          <cell r="N439">
            <v>208316.44399999999</v>
          </cell>
          <cell r="O439">
            <v>225933.07050368001</v>
          </cell>
        </row>
        <row r="440">
          <cell r="A440" t="str">
            <v>28_</v>
          </cell>
          <cell r="B440" t="str">
            <v>28_205</v>
          </cell>
          <cell r="C440" t="str">
            <v>0</v>
          </cell>
          <cell r="D440" t="str">
            <v>03</v>
          </cell>
          <cell r="E440" t="str">
            <v>EXCAVATION</v>
          </cell>
          <cell r="F440">
            <v>28774.400000000001</v>
          </cell>
          <cell r="G440" t="str">
            <v>CY</v>
          </cell>
          <cell r="H440">
            <v>0</v>
          </cell>
          <cell r="I440">
            <v>657.05801999999994</v>
          </cell>
          <cell r="J440">
            <v>729.3344022</v>
          </cell>
          <cell r="K440">
            <v>21.17</v>
          </cell>
          <cell r="L440">
            <v>15440.009294574</v>
          </cell>
          <cell r="M440">
            <v>0</v>
          </cell>
          <cell r="N440">
            <v>0</v>
          </cell>
          <cell r="O440">
            <v>15440.009294574</v>
          </cell>
        </row>
        <row r="441">
          <cell r="A441" t="str">
            <v>28_</v>
          </cell>
          <cell r="B441" t="str">
            <v>28_205</v>
          </cell>
          <cell r="C441" t="str">
            <v>0</v>
          </cell>
          <cell r="D441" t="str">
            <v>04</v>
          </cell>
          <cell r="E441" t="str">
            <v>BACKFILL &amp; COMPACTION</v>
          </cell>
          <cell r="F441">
            <v>31950</v>
          </cell>
          <cell r="G441" t="str">
            <v>CY</v>
          </cell>
          <cell r="H441">
            <v>0</v>
          </cell>
          <cell r="I441">
            <v>686.92499999999995</v>
          </cell>
          <cell r="J441">
            <v>762.48675000000003</v>
          </cell>
          <cell r="K441">
            <v>21.17</v>
          </cell>
          <cell r="L441">
            <v>16141.844497500002</v>
          </cell>
          <cell r="M441">
            <v>0</v>
          </cell>
          <cell r="N441">
            <v>383400</v>
          </cell>
          <cell r="O441">
            <v>399541.84449749999</v>
          </cell>
        </row>
        <row r="442">
          <cell r="C442" t="str">
            <v>0:EARTHWORK AND CIVIL Total</v>
          </cell>
          <cell r="H442">
            <v>0</v>
          </cell>
          <cell r="J442">
            <v>1491.8211522000001</v>
          </cell>
          <cell r="L442">
            <v>31581.853792074002</v>
          </cell>
          <cell r="M442">
            <v>0</v>
          </cell>
          <cell r="N442">
            <v>383400</v>
          </cell>
          <cell r="O442">
            <v>414981.85379207396</v>
          </cell>
        </row>
        <row r="443">
          <cell r="A443" t="str">
            <v>28_</v>
          </cell>
          <cell r="B443" t="str">
            <v>28_205</v>
          </cell>
          <cell r="C443" t="str">
            <v>6</v>
          </cell>
          <cell r="D443" t="str">
            <v>61</v>
          </cell>
          <cell r="E443" t="str">
            <v>MAJOR ELECTRICAL EQUIPMENT</v>
          </cell>
          <cell r="F443">
            <v>2</v>
          </cell>
          <cell r="G443" t="str">
            <v>EA</v>
          </cell>
          <cell r="H443">
            <v>504</v>
          </cell>
          <cell r="I443">
            <v>27.879300000000001</v>
          </cell>
          <cell r="J443">
            <v>30.946023000000004</v>
          </cell>
          <cell r="K443">
            <v>27.49</v>
          </cell>
          <cell r="L443">
            <v>850.70617227000014</v>
          </cell>
          <cell r="M443">
            <v>0</v>
          </cell>
          <cell r="N443">
            <v>2028.62</v>
          </cell>
          <cell r="O443">
            <v>2879.3261722699999</v>
          </cell>
        </row>
        <row r="444">
          <cell r="A444" t="str">
            <v>28_</v>
          </cell>
          <cell r="B444" t="str">
            <v>28_205</v>
          </cell>
          <cell r="C444" t="str">
            <v>6</v>
          </cell>
          <cell r="D444" t="str">
            <v>63</v>
          </cell>
          <cell r="E444" t="str">
            <v>WIRE &amp; CABLE</v>
          </cell>
          <cell r="F444">
            <v>230</v>
          </cell>
          <cell r="G444" t="str">
            <v>LF</v>
          </cell>
          <cell r="H444">
            <v>166.94300000000001</v>
          </cell>
          <cell r="I444">
            <v>13.096500000000001</v>
          </cell>
          <cell r="J444">
            <v>14.537115000000004</v>
          </cell>
          <cell r="K444">
            <v>27.49</v>
          </cell>
          <cell r="L444">
            <v>399.62529135000005</v>
          </cell>
          <cell r="M444">
            <v>0</v>
          </cell>
          <cell r="N444">
            <v>576.83199999999999</v>
          </cell>
          <cell r="O444">
            <v>976.45729135000011</v>
          </cell>
        </row>
        <row r="445">
          <cell r="A445" t="str">
            <v>28_</v>
          </cell>
          <cell r="B445" t="str">
            <v>28_205</v>
          </cell>
          <cell r="C445" t="str">
            <v>6</v>
          </cell>
          <cell r="D445" t="str">
            <v>64</v>
          </cell>
          <cell r="E445" t="str">
            <v>LIGHTING FIXTURES &amp; ACCESSORIES</v>
          </cell>
          <cell r="F445">
            <v>3</v>
          </cell>
          <cell r="G445" t="str">
            <v>EA</v>
          </cell>
          <cell r="H445">
            <v>1512.001</v>
          </cell>
          <cell r="I445">
            <v>40.15</v>
          </cell>
          <cell r="J445">
            <v>44.566500000000005</v>
          </cell>
          <cell r="K445">
            <v>27.49</v>
          </cell>
          <cell r="L445">
            <v>1225.1330849999999</v>
          </cell>
          <cell r="M445">
            <v>0</v>
          </cell>
          <cell r="N445">
            <v>4579.7920000000004</v>
          </cell>
          <cell r="O445">
            <v>5804.9250850000008</v>
          </cell>
        </row>
        <row r="446">
          <cell r="A446" t="str">
            <v>28_</v>
          </cell>
          <cell r="B446" t="str">
            <v>28_205</v>
          </cell>
          <cell r="C446" t="str">
            <v>6</v>
          </cell>
          <cell r="D446" t="str">
            <v>65</v>
          </cell>
          <cell r="E446" t="str">
            <v>GROUNDING AND CATHODIC PROT</v>
          </cell>
          <cell r="F446">
            <v>400</v>
          </cell>
          <cell r="G446" t="str">
            <v>LF</v>
          </cell>
          <cell r="H446">
            <v>617.99800000000005</v>
          </cell>
          <cell r="I446">
            <v>32.009399999999999</v>
          </cell>
          <cell r="J446">
            <v>35.530434000000007</v>
          </cell>
          <cell r="K446">
            <v>27.49</v>
          </cell>
          <cell r="L446">
            <v>976.73163066000018</v>
          </cell>
          <cell r="M446">
            <v>0</v>
          </cell>
          <cell r="N446">
            <v>1091.5999999999999</v>
          </cell>
          <cell r="O446">
            <v>2068.33163066</v>
          </cell>
        </row>
        <row r="447">
          <cell r="A447" t="str">
            <v>28_</v>
          </cell>
          <cell r="B447" t="str">
            <v>28_205</v>
          </cell>
          <cell r="C447" t="str">
            <v>6</v>
          </cell>
          <cell r="D447" t="str">
            <v>69</v>
          </cell>
          <cell r="E447" t="str">
            <v>ELECTRICAL TESTING</v>
          </cell>
          <cell r="F447">
            <v>0</v>
          </cell>
          <cell r="G447" t="str">
            <v>LOT</v>
          </cell>
          <cell r="H447">
            <v>0</v>
          </cell>
          <cell r="I447">
            <v>13.089399999999999</v>
          </cell>
          <cell r="J447">
            <v>14.529234000000001</v>
          </cell>
          <cell r="K447">
            <v>27.49</v>
          </cell>
          <cell r="L447">
            <v>399.40864266</v>
          </cell>
          <cell r="M447">
            <v>0</v>
          </cell>
          <cell r="N447">
            <v>0</v>
          </cell>
          <cell r="O447">
            <v>399.40864266</v>
          </cell>
        </row>
        <row r="448">
          <cell r="B448" t="str">
            <v>28_205:Coker Sitework Total</v>
          </cell>
          <cell r="H448">
            <v>2800.942</v>
          </cell>
          <cell r="J448">
            <v>1631.9304582000002</v>
          </cell>
          <cell r="L448">
            <v>35433.458614014002</v>
          </cell>
          <cell r="M448">
            <v>0</v>
          </cell>
          <cell r="N448">
            <v>391676.84399999998</v>
          </cell>
          <cell r="O448">
            <v>427110.30261401396</v>
          </cell>
        </row>
        <row r="449">
          <cell r="C449" t="str">
            <v>6:ELECTRICAL Total</v>
          </cell>
          <cell r="H449">
            <v>2800.942</v>
          </cell>
          <cell r="J449">
            <v>140.10930600000003</v>
          </cell>
          <cell r="L449">
            <v>3851.6048219400004</v>
          </cell>
          <cell r="M449">
            <v>0</v>
          </cell>
          <cell r="N449">
            <v>8276.844000000001</v>
          </cell>
          <cell r="O449">
            <v>12128.448821940001</v>
          </cell>
        </row>
        <row r="450">
          <cell r="A450" t="str">
            <v>28_</v>
          </cell>
          <cell r="B450" t="str">
            <v>28_220</v>
          </cell>
          <cell r="C450" t="str">
            <v>0</v>
          </cell>
          <cell r="D450" t="str">
            <v>03</v>
          </cell>
          <cell r="E450" t="str">
            <v>EXCAVATION</v>
          </cell>
          <cell r="F450">
            <v>4517.58</v>
          </cell>
          <cell r="G450" t="str">
            <v>CY</v>
          </cell>
          <cell r="H450">
            <v>0</v>
          </cell>
          <cell r="I450">
            <v>150.88717199999999</v>
          </cell>
          <cell r="J450">
            <v>167.48476092000001</v>
          </cell>
          <cell r="K450">
            <v>21.17</v>
          </cell>
          <cell r="L450">
            <v>3545.6523886764003</v>
          </cell>
          <cell r="M450">
            <v>0</v>
          </cell>
          <cell r="N450">
            <v>0</v>
          </cell>
          <cell r="O450">
            <v>3545.6523886764003</v>
          </cell>
        </row>
        <row r="451">
          <cell r="A451" t="str">
            <v>28_</v>
          </cell>
          <cell r="B451" t="str">
            <v>28_220</v>
          </cell>
          <cell r="C451" t="str">
            <v>0</v>
          </cell>
          <cell r="D451" t="str">
            <v>04</v>
          </cell>
          <cell r="E451" t="str">
            <v>BACKFILL &amp; COMPACTION</v>
          </cell>
          <cell r="F451">
            <v>4072</v>
          </cell>
          <cell r="G451" t="str">
            <v>CY</v>
          </cell>
          <cell r="H451">
            <v>0</v>
          </cell>
          <cell r="I451">
            <v>89.1768</v>
          </cell>
          <cell r="J451">
            <v>98.986248000000018</v>
          </cell>
          <cell r="K451">
            <v>21.17</v>
          </cell>
          <cell r="L451">
            <v>2095.5388701600004</v>
          </cell>
          <cell r="M451">
            <v>0</v>
          </cell>
          <cell r="N451">
            <v>48864</v>
          </cell>
          <cell r="O451">
            <v>50959.538870160002</v>
          </cell>
        </row>
        <row r="452">
          <cell r="B452" t="str">
            <v>28_220:Sulph. Plant Sitewor Total</v>
          </cell>
          <cell r="H452">
            <v>0</v>
          </cell>
          <cell r="J452">
            <v>266.47100892000003</v>
          </cell>
          <cell r="L452">
            <v>5641.1912588364012</v>
          </cell>
          <cell r="M452">
            <v>0</v>
          </cell>
          <cell r="N452">
            <v>48864</v>
          </cell>
          <cell r="O452">
            <v>54505.191258836399</v>
          </cell>
        </row>
        <row r="453">
          <cell r="C453" t="str">
            <v>0:EARTHWORK AND CIVIL Total</v>
          </cell>
          <cell r="H453">
            <v>0</v>
          </cell>
          <cell r="J453">
            <v>266.47100892000003</v>
          </cell>
          <cell r="L453">
            <v>5641.1912588364012</v>
          </cell>
          <cell r="M453">
            <v>0</v>
          </cell>
          <cell r="N453">
            <v>48864</v>
          </cell>
          <cell r="O453">
            <v>54505.191258836399</v>
          </cell>
        </row>
        <row r="454">
          <cell r="A454" t="str">
            <v>28_</v>
          </cell>
          <cell r="B454" t="str">
            <v>28_51_</v>
          </cell>
          <cell r="C454" t="str">
            <v>0</v>
          </cell>
          <cell r="D454" t="str">
            <v>02</v>
          </cell>
          <cell r="E454" t="str">
            <v>SITE PREPARATION</v>
          </cell>
          <cell r="F454">
            <v>0</v>
          </cell>
          <cell r="G454" t="str">
            <v>SY</v>
          </cell>
          <cell r="H454">
            <v>0</v>
          </cell>
          <cell r="I454">
            <v>1666.884</v>
          </cell>
          <cell r="J454">
            <v>1850.2412400000003</v>
          </cell>
          <cell r="K454">
            <v>21.17</v>
          </cell>
          <cell r="L454">
            <v>39169.607050800005</v>
          </cell>
          <cell r="M454">
            <v>0</v>
          </cell>
          <cell r="N454">
            <v>0</v>
          </cell>
          <cell r="O454">
            <v>39169.607050800005</v>
          </cell>
        </row>
        <row r="455">
          <cell r="A455" t="str">
            <v>28_</v>
          </cell>
          <cell r="B455" t="str">
            <v>28_51_</v>
          </cell>
          <cell r="C455" t="str">
            <v>0</v>
          </cell>
          <cell r="D455" t="str">
            <v>03</v>
          </cell>
          <cell r="E455" t="str">
            <v>EXCAVATION</v>
          </cell>
          <cell r="F455">
            <v>370420</v>
          </cell>
          <cell r="G455" t="str">
            <v>CY</v>
          </cell>
          <cell r="H455">
            <v>0</v>
          </cell>
          <cell r="I455">
            <v>4037.5779999999995</v>
          </cell>
          <cell r="J455">
            <v>4481.7115800000001</v>
          </cell>
          <cell r="K455">
            <v>21.17</v>
          </cell>
          <cell r="L455">
            <v>94877.834148600014</v>
          </cell>
          <cell r="M455">
            <v>0</v>
          </cell>
          <cell r="N455">
            <v>0</v>
          </cell>
          <cell r="O455">
            <v>94877.834148600014</v>
          </cell>
        </row>
        <row r="456">
          <cell r="A456" t="str">
            <v>28_</v>
          </cell>
          <cell r="B456" t="str">
            <v>28_51_</v>
          </cell>
          <cell r="C456" t="str">
            <v>0</v>
          </cell>
          <cell r="D456" t="str">
            <v>04</v>
          </cell>
          <cell r="E456" t="str">
            <v>BACKFILL &amp; COMPACTION</v>
          </cell>
          <cell r="F456">
            <v>556000</v>
          </cell>
          <cell r="G456" t="str">
            <v>CY</v>
          </cell>
          <cell r="H456">
            <v>0</v>
          </cell>
          <cell r="I456">
            <v>3058</v>
          </cell>
          <cell r="J456">
            <v>3394.38</v>
          </cell>
          <cell r="K456">
            <v>21.17</v>
          </cell>
          <cell r="L456">
            <v>71859.024600000019</v>
          </cell>
          <cell r="M456">
            <v>0</v>
          </cell>
          <cell r="N456">
            <v>6672000</v>
          </cell>
          <cell r="O456">
            <v>6743859.0246000001</v>
          </cell>
        </row>
        <row r="457">
          <cell r="A457" t="str">
            <v>28_:Site Work Total</v>
          </cell>
          <cell r="H457">
            <v>18425.825999999997</v>
          </cell>
          <cell r="J457">
            <v>48166.081025790016</v>
          </cell>
          <cell r="L457">
            <v>1025497.0107780545</v>
          </cell>
          <cell r="M457">
            <v>0</v>
          </cell>
          <cell r="N457">
            <v>12745161.948600002</v>
          </cell>
          <cell r="O457">
            <v>13770658.959378053</v>
          </cell>
        </row>
        <row r="458">
          <cell r="C458" t="str">
            <v>0:EARTHWORK AND CIVIL Total</v>
          </cell>
          <cell r="H458">
            <v>0</v>
          </cell>
          <cell r="J458">
            <v>9726.3328199999996</v>
          </cell>
          <cell r="L458">
            <v>205906.46579940006</v>
          </cell>
          <cell r="M458">
            <v>0</v>
          </cell>
          <cell r="N458">
            <v>6672000</v>
          </cell>
          <cell r="O458">
            <v>6877906.4657994006</v>
          </cell>
        </row>
        <row r="459">
          <cell r="B459" t="str">
            <v>28_51_:East Op Site Prep Total</v>
          </cell>
          <cell r="H459">
            <v>0</v>
          </cell>
          <cell r="J459">
            <v>9726.3328199999996</v>
          </cell>
          <cell r="L459">
            <v>205906.46579940006</v>
          </cell>
          <cell r="M459">
            <v>0</v>
          </cell>
          <cell r="N459">
            <v>6672000</v>
          </cell>
          <cell r="O459">
            <v>6877906.4657994006</v>
          </cell>
        </row>
        <row r="460">
          <cell r="A460" t="str">
            <v>29_</v>
          </cell>
          <cell r="B460" t="str">
            <v>29_001</v>
          </cell>
          <cell r="C460" t="str">
            <v>0</v>
          </cell>
          <cell r="D460" t="str">
            <v>03</v>
          </cell>
          <cell r="E460" t="str">
            <v>EXCAVATION</v>
          </cell>
          <cell r="F460">
            <v>28610</v>
          </cell>
          <cell r="G460" t="str">
            <v>CY</v>
          </cell>
          <cell r="H460">
            <v>0</v>
          </cell>
          <cell r="I460">
            <v>414.84500000000003</v>
          </cell>
          <cell r="J460">
            <v>460.47795000000008</v>
          </cell>
          <cell r="K460">
            <v>21.17</v>
          </cell>
          <cell r="L460">
            <v>9748.318201500002</v>
          </cell>
          <cell r="M460">
            <v>0</v>
          </cell>
          <cell r="N460">
            <v>0</v>
          </cell>
          <cell r="O460">
            <v>9748.318201500002</v>
          </cell>
        </row>
        <row r="461">
          <cell r="A461" t="str">
            <v>29_</v>
          </cell>
          <cell r="B461" t="str">
            <v>29_001</v>
          </cell>
          <cell r="C461" t="str">
            <v>0</v>
          </cell>
          <cell r="D461" t="str">
            <v>04</v>
          </cell>
          <cell r="E461" t="str">
            <v>BACKFILL &amp; COMPACTION</v>
          </cell>
          <cell r="F461">
            <v>17167</v>
          </cell>
          <cell r="G461" t="str">
            <v>CY</v>
          </cell>
          <cell r="H461">
            <v>0</v>
          </cell>
          <cell r="I461">
            <v>154.49879999999999</v>
          </cell>
          <cell r="J461">
            <v>171.49366800000001</v>
          </cell>
          <cell r="K461">
            <v>21.17</v>
          </cell>
          <cell r="L461">
            <v>3630.5209515600004</v>
          </cell>
          <cell r="M461">
            <v>0</v>
          </cell>
          <cell r="N461">
            <v>394830.6</v>
          </cell>
          <cell r="O461">
            <v>398461.12095155998</v>
          </cell>
        </row>
        <row r="462">
          <cell r="A462" t="str">
            <v>29_</v>
          </cell>
          <cell r="B462" t="str">
            <v>29_001</v>
          </cell>
          <cell r="C462" t="str">
            <v>0</v>
          </cell>
          <cell r="D462" t="str">
            <v>05</v>
          </cell>
          <cell r="E462" t="str">
            <v>ROADS AND GRAVEL COVER</v>
          </cell>
          <cell r="F462">
            <v>68666.600000000006</v>
          </cell>
          <cell r="G462" t="str">
            <v>SY</v>
          </cell>
          <cell r="H462">
            <v>0</v>
          </cell>
          <cell r="I462">
            <v>3862.4962500000001</v>
          </cell>
          <cell r="J462">
            <v>4287.3708375000006</v>
          </cell>
          <cell r="K462">
            <v>21.17</v>
          </cell>
          <cell r="L462">
            <v>90763.640629875023</v>
          </cell>
          <cell r="M462">
            <v>0</v>
          </cell>
          <cell r="N462">
            <v>470812.5429</v>
          </cell>
          <cell r="O462">
            <v>561576.18352987501</v>
          </cell>
        </row>
        <row r="463">
          <cell r="B463" t="str">
            <v>29_001:East Plant Roads Total</v>
          </cell>
          <cell r="H463">
            <v>0</v>
          </cell>
          <cell r="J463">
            <v>4919.3424555000001</v>
          </cell>
          <cell r="L463">
            <v>104142.47978293503</v>
          </cell>
          <cell r="M463">
            <v>0</v>
          </cell>
          <cell r="N463">
            <v>865643.14289999998</v>
          </cell>
          <cell r="O463">
            <v>969785.62268293498</v>
          </cell>
        </row>
        <row r="464">
          <cell r="C464" t="str">
            <v>0:EARTHWORK AND CIVIL Total</v>
          </cell>
          <cell r="H464">
            <v>0</v>
          </cell>
          <cell r="J464">
            <v>4919.3424555000001</v>
          </cell>
          <cell r="L464">
            <v>104142.47978293503</v>
          </cell>
          <cell r="M464">
            <v>0</v>
          </cell>
          <cell r="N464">
            <v>865643.14289999998</v>
          </cell>
          <cell r="O464">
            <v>969785.62268293498</v>
          </cell>
        </row>
        <row r="465">
          <cell r="A465" t="str">
            <v>29_</v>
          </cell>
          <cell r="B465" t="str">
            <v>29_002</v>
          </cell>
          <cell r="C465" t="str">
            <v>0</v>
          </cell>
          <cell r="D465" t="str">
            <v>03</v>
          </cell>
          <cell r="E465" t="str">
            <v>EXCAVATION</v>
          </cell>
          <cell r="F465">
            <v>20944</v>
          </cell>
          <cell r="G465" t="str">
            <v>CY</v>
          </cell>
          <cell r="H465">
            <v>0</v>
          </cell>
          <cell r="I465">
            <v>418.88</v>
          </cell>
          <cell r="J465">
            <v>464.95680000000004</v>
          </cell>
          <cell r="K465">
            <v>21.17</v>
          </cell>
          <cell r="L465">
            <v>9843.1354560000018</v>
          </cell>
          <cell r="M465">
            <v>0</v>
          </cell>
          <cell r="N465">
            <v>0</v>
          </cell>
          <cell r="O465">
            <v>9843.1354560000018</v>
          </cell>
        </row>
        <row r="466">
          <cell r="A466" t="str">
            <v>29_</v>
          </cell>
          <cell r="B466" t="str">
            <v>29_002</v>
          </cell>
          <cell r="C466" t="str">
            <v>0</v>
          </cell>
          <cell r="D466" t="str">
            <v>04</v>
          </cell>
          <cell r="E466" t="str">
            <v>BACKFILL &amp; COMPACTION</v>
          </cell>
          <cell r="F466">
            <v>12567</v>
          </cell>
          <cell r="G466" t="str">
            <v>CY</v>
          </cell>
          <cell r="H466">
            <v>0</v>
          </cell>
          <cell r="I466">
            <v>113.10299999999999</v>
          </cell>
          <cell r="J466">
            <v>125.54433</v>
          </cell>
          <cell r="K466">
            <v>21.17</v>
          </cell>
          <cell r="L466">
            <v>2657.7734661000004</v>
          </cell>
          <cell r="M466">
            <v>0</v>
          </cell>
          <cell r="N466">
            <v>289041</v>
          </cell>
          <cell r="O466">
            <v>291698.77346609998</v>
          </cell>
        </row>
        <row r="467">
          <cell r="A467" t="str">
            <v>29_</v>
          </cell>
          <cell r="B467" t="str">
            <v>29_002</v>
          </cell>
          <cell r="C467" t="str">
            <v>0</v>
          </cell>
          <cell r="D467" t="str">
            <v>05</v>
          </cell>
          <cell r="E467" t="str">
            <v>ROADS AND GRAVEL COVER</v>
          </cell>
          <cell r="F467">
            <v>50266.6</v>
          </cell>
          <cell r="G467" t="str">
            <v>SY</v>
          </cell>
          <cell r="H467">
            <v>0</v>
          </cell>
          <cell r="I467">
            <v>2897.8694899999996</v>
          </cell>
          <cell r="J467">
            <v>3216.6351338999998</v>
          </cell>
          <cell r="K467">
            <v>21.17</v>
          </cell>
          <cell r="L467">
            <v>68096.165784662997</v>
          </cell>
          <cell r="M467">
            <v>0</v>
          </cell>
          <cell r="N467">
            <v>344652.94289999997</v>
          </cell>
          <cell r="O467">
            <v>412749.10868466296</v>
          </cell>
        </row>
        <row r="468">
          <cell r="B468" t="str">
            <v>29_002:Admin. Access Road Total</v>
          </cell>
          <cell r="H468">
            <v>0</v>
          </cell>
          <cell r="J468">
            <v>3807.1362638999999</v>
          </cell>
          <cell r="L468">
            <v>80597.074706763</v>
          </cell>
          <cell r="M468">
            <v>0</v>
          </cell>
          <cell r="N468">
            <v>633693.94289999991</v>
          </cell>
          <cell r="O468">
            <v>714291.01760676294</v>
          </cell>
        </row>
        <row r="469">
          <cell r="C469" t="str">
            <v>0:EARTHWORK AND CIVIL Total</v>
          </cell>
          <cell r="H469">
            <v>0</v>
          </cell>
          <cell r="J469">
            <v>3807.1362638999999</v>
          </cell>
          <cell r="L469">
            <v>80597.074706763</v>
          </cell>
          <cell r="M469">
            <v>0</v>
          </cell>
          <cell r="N469">
            <v>633693.94289999991</v>
          </cell>
          <cell r="O469">
            <v>714291.01760676294</v>
          </cell>
        </row>
        <row r="470">
          <cell r="A470" t="str">
            <v>29_</v>
          </cell>
          <cell r="B470" t="str">
            <v>29_003</v>
          </cell>
          <cell r="C470" t="str">
            <v>0</v>
          </cell>
          <cell r="D470" t="str">
            <v>03</v>
          </cell>
          <cell r="E470" t="str">
            <v>EXCAVATION</v>
          </cell>
          <cell r="F470">
            <v>2833</v>
          </cell>
          <cell r="G470" t="str">
            <v>CY</v>
          </cell>
          <cell r="H470">
            <v>0</v>
          </cell>
          <cell r="I470">
            <v>79.607299999999995</v>
          </cell>
          <cell r="J470">
            <v>88.364103</v>
          </cell>
          <cell r="K470">
            <v>21.17</v>
          </cell>
          <cell r="L470">
            <v>1870.66806051</v>
          </cell>
          <cell r="M470">
            <v>0</v>
          </cell>
          <cell r="N470">
            <v>0</v>
          </cell>
          <cell r="O470">
            <v>1870.66806051</v>
          </cell>
        </row>
        <row r="471">
          <cell r="A471" t="str">
            <v>29_</v>
          </cell>
          <cell r="B471" t="str">
            <v>29_003</v>
          </cell>
          <cell r="C471" t="str">
            <v>0</v>
          </cell>
          <cell r="D471" t="str">
            <v>04</v>
          </cell>
          <cell r="E471" t="str">
            <v>BACKFILL &amp; COMPACTION</v>
          </cell>
          <cell r="F471">
            <v>1700</v>
          </cell>
          <cell r="G471" t="str">
            <v>CY</v>
          </cell>
          <cell r="H471">
            <v>0</v>
          </cell>
          <cell r="I471">
            <v>17.054299999999998</v>
          </cell>
          <cell r="J471">
            <v>18.930273</v>
          </cell>
          <cell r="K471">
            <v>21.17</v>
          </cell>
          <cell r="L471">
            <v>400.75387941000008</v>
          </cell>
          <cell r="M471">
            <v>0</v>
          </cell>
          <cell r="N471">
            <v>39094.800000000003</v>
          </cell>
          <cell r="O471">
            <v>39495.553879409999</v>
          </cell>
        </row>
        <row r="472">
          <cell r="A472" t="str">
            <v>29_</v>
          </cell>
          <cell r="B472" t="str">
            <v>29_003</v>
          </cell>
          <cell r="C472" t="str">
            <v>0</v>
          </cell>
          <cell r="D472" t="str">
            <v>05</v>
          </cell>
          <cell r="E472" t="str">
            <v>ROADS AND GRAVEL COVER</v>
          </cell>
          <cell r="F472">
            <v>6800</v>
          </cell>
          <cell r="G472" t="str">
            <v>SY</v>
          </cell>
          <cell r="H472">
            <v>0</v>
          </cell>
          <cell r="I472">
            <v>515.1</v>
          </cell>
          <cell r="J472">
            <v>571.76100000000008</v>
          </cell>
          <cell r="K472">
            <v>21.17</v>
          </cell>
          <cell r="L472">
            <v>12104.180370000005</v>
          </cell>
          <cell r="M472">
            <v>0</v>
          </cell>
          <cell r="N472">
            <v>46624.2</v>
          </cell>
          <cell r="O472">
            <v>58728.380369999999</v>
          </cell>
        </row>
        <row r="473">
          <cell r="B473" t="str">
            <v>29_003:Coker Road Total</v>
          </cell>
          <cell r="H473">
            <v>0</v>
          </cell>
          <cell r="J473">
            <v>679.05537600000002</v>
          </cell>
          <cell r="L473">
            <v>14375.602309920007</v>
          </cell>
          <cell r="M473">
            <v>0</v>
          </cell>
          <cell r="N473">
            <v>85719</v>
          </cell>
          <cell r="O473">
            <v>100094.60230992</v>
          </cell>
        </row>
        <row r="474">
          <cell r="C474" t="str">
            <v>0:EARTHWORK AND CIVIL Total</v>
          </cell>
          <cell r="H474">
            <v>0</v>
          </cell>
          <cell r="J474">
            <v>679.05537600000002</v>
          </cell>
          <cell r="L474">
            <v>14375.602309920007</v>
          </cell>
          <cell r="M474">
            <v>0</v>
          </cell>
          <cell r="N474">
            <v>85719</v>
          </cell>
          <cell r="O474">
            <v>100094.60230992</v>
          </cell>
        </row>
        <row r="475">
          <cell r="A475" t="str">
            <v>29_</v>
          </cell>
          <cell r="B475" t="str">
            <v>29_004</v>
          </cell>
          <cell r="C475" t="str">
            <v>0</v>
          </cell>
          <cell r="D475" t="str">
            <v>02</v>
          </cell>
          <cell r="E475" t="str">
            <v>SITE PREPARATION</v>
          </cell>
          <cell r="F475">
            <v>0</v>
          </cell>
          <cell r="G475" t="str">
            <v>SY</v>
          </cell>
          <cell r="H475">
            <v>314160</v>
          </cell>
          <cell r="I475">
            <v>959.4</v>
          </cell>
          <cell r="J475">
            <v>1064.9340000000002</v>
          </cell>
          <cell r="K475">
            <v>21.17</v>
          </cell>
          <cell r="L475">
            <v>22544.652780000004</v>
          </cell>
          <cell r="M475">
            <v>0</v>
          </cell>
          <cell r="N475">
            <v>43650</v>
          </cell>
          <cell r="O475">
            <v>66194.652780000004</v>
          </cell>
        </row>
        <row r="476">
          <cell r="A476" t="str">
            <v>29_</v>
          </cell>
          <cell r="B476" t="str">
            <v>29_004</v>
          </cell>
          <cell r="C476" t="str">
            <v>0</v>
          </cell>
          <cell r="D476" t="str">
            <v>05</v>
          </cell>
          <cell r="E476" t="str">
            <v>ROADS AND GRAVEL COVER</v>
          </cell>
          <cell r="F476">
            <v>72200</v>
          </cell>
          <cell r="G476" t="str">
            <v>SY</v>
          </cell>
          <cell r="H476">
            <v>0</v>
          </cell>
          <cell r="I476">
            <v>985.53</v>
          </cell>
          <cell r="J476">
            <v>1093.9383</v>
          </cell>
          <cell r="K476">
            <v>21.17</v>
          </cell>
          <cell r="L476">
            <v>23158.673811000004</v>
          </cell>
          <cell r="M476">
            <v>0</v>
          </cell>
          <cell r="N476">
            <v>85593.1</v>
          </cell>
          <cell r="O476">
            <v>108751.77381100001</v>
          </cell>
        </row>
        <row r="477">
          <cell r="B477" t="str">
            <v>29_004:East Plant Gravel Paving Total</v>
          </cell>
          <cell r="H477">
            <v>314160</v>
          </cell>
          <cell r="J477">
            <v>2158.8723</v>
          </cell>
          <cell r="L477">
            <v>45703.326591000005</v>
          </cell>
          <cell r="M477">
            <v>0</v>
          </cell>
          <cell r="N477">
            <v>129243.1</v>
          </cell>
          <cell r="O477">
            <v>174946.426591</v>
          </cell>
        </row>
        <row r="478">
          <cell r="C478" t="str">
            <v>0:EARTHWORK AND CIVIL Total</v>
          </cell>
          <cell r="H478">
            <v>314160</v>
          </cell>
          <cell r="J478">
            <v>2158.8723</v>
          </cell>
          <cell r="L478">
            <v>45703.326591000005</v>
          </cell>
          <cell r="M478">
            <v>0</v>
          </cell>
          <cell r="N478">
            <v>129243.1</v>
          </cell>
          <cell r="O478">
            <v>174946.426591</v>
          </cell>
        </row>
        <row r="479">
          <cell r="A479" t="str">
            <v>29_</v>
          </cell>
          <cell r="B479" t="str">
            <v>29_005</v>
          </cell>
          <cell r="C479" t="str">
            <v>0</v>
          </cell>
          <cell r="D479" t="str">
            <v>03</v>
          </cell>
          <cell r="E479" t="str">
            <v>EXCAVATION</v>
          </cell>
          <cell r="F479">
            <v>703</v>
          </cell>
          <cell r="G479" t="str">
            <v>CY</v>
          </cell>
          <cell r="H479">
            <v>0</v>
          </cell>
          <cell r="I479">
            <v>30.0884</v>
          </cell>
          <cell r="J479">
            <v>33.398124000000003</v>
          </cell>
          <cell r="K479">
            <v>21.17</v>
          </cell>
          <cell r="L479">
            <v>707.03828508000015</v>
          </cell>
          <cell r="M479">
            <v>0</v>
          </cell>
          <cell r="N479">
            <v>0</v>
          </cell>
          <cell r="O479">
            <v>707.03828508000015</v>
          </cell>
        </row>
        <row r="480">
          <cell r="A480" t="str">
            <v>29_</v>
          </cell>
          <cell r="B480" t="str">
            <v>29_005</v>
          </cell>
          <cell r="C480" t="str">
            <v>0</v>
          </cell>
          <cell r="D480" t="str">
            <v>04</v>
          </cell>
          <cell r="E480" t="str">
            <v>BACKFILL &amp; COMPACTION</v>
          </cell>
          <cell r="F480">
            <v>421</v>
          </cell>
          <cell r="G480" t="str">
            <v>CY</v>
          </cell>
          <cell r="H480">
            <v>0</v>
          </cell>
          <cell r="I480">
            <v>8.1166999999999998</v>
          </cell>
          <cell r="J480">
            <v>9.0095370000000017</v>
          </cell>
          <cell r="K480">
            <v>21.17</v>
          </cell>
          <cell r="L480">
            <v>190.73189829000003</v>
          </cell>
          <cell r="M480">
            <v>0</v>
          </cell>
          <cell r="N480">
            <v>9703.7999999999993</v>
          </cell>
          <cell r="O480">
            <v>9894.5318982899989</v>
          </cell>
        </row>
        <row r="481">
          <cell r="A481" t="str">
            <v>29_</v>
          </cell>
          <cell r="B481" t="str">
            <v>29_005</v>
          </cell>
          <cell r="C481" t="str">
            <v>0</v>
          </cell>
          <cell r="D481" t="str">
            <v>05</v>
          </cell>
          <cell r="E481" t="str">
            <v>ROADS AND GRAVEL COVER</v>
          </cell>
          <cell r="F481">
            <v>1580</v>
          </cell>
          <cell r="G481" t="str">
            <v>SY</v>
          </cell>
          <cell r="H481">
            <v>0</v>
          </cell>
          <cell r="I481">
            <v>185.09699999999998</v>
          </cell>
          <cell r="J481">
            <v>205.45767000000004</v>
          </cell>
          <cell r="K481">
            <v>21.17</v>
          </cell>
          <cell r="L481">
            <v>4349.5388739000009</v>
          </cell>
          <cell r="M481">
            <v>0</v>
          </cell>
          <cell r="N481">
            <v>10833.27</v>
          </cell>
          <cell r="O481">
            <v>15182.808873900001</v>
          </cell>
        </row>
        <row r="482">
          <cell r="B482" t="str">
            <v>29_005:Sulfur Road Total</v>
          </cell>
          <cell r="H482">
            <v>0</v>
          </cell>
          <cell r="J482">
            <v>247.86533100000003</v>
          </cell>
          <cell r="L482">
            <v>5247.3090572700012</v>
          </cell>
          <cell r="M482">
            <v>0</v>
          </cell>
          <cell r="N482">
            <v>20537.07</v>
          </cell>
          <cell r="O482">
            <v>25784.379057270002</v>
          </cell>
        </row>
        <row r="483">
          <cell r="C483" t="str">
            <v>0:EARTHWORK AND CIVIL Total</v>
          </cell>
          <cell r="H483">
            <v>0</v>
          </cell>
          <cell r="J483">
            <v>247.86533100000003</v>
          </cell>
          <cell r="L483">
            <v>5247.3090572700012</v>
          </cell>
          <cell r="M483">
            <v>0</v>
          </cell>
          <cell r="N483">
            <v>20537.07</v>
          </cell>
          <cell r="O483">
            <v>25784.379057270002</v>
          </cell>
        </row>
        <row r="484">
          <cell r="A484" t="str">
            <v>29_</v>
          </cell>
          <cell r="B484" t="str">
            <v>29_006</v>
          </cell>
          <cell r="C484" t="str">
            <v>0</v>
          </cell>
          <cell r="D484" t="str">
            <v>02</v>
          </cell>
          <cell r="E484" t="str">
            <v>SITE PREPARATION</v>
          </cell>
          <cell r="F484">
            <v>0</v>
          </cell>
          <cell r="G484" t="str">
            <v>SY</v>
          </cell>
          <cell r="H484">
            <v>314160</v>
          </cell>
          <cell r="I484">
            <v>1464.3030000000001</v>
          </cell>
          <cell r="J484">
            <v>1625.3763300000003</v>
          </cell>
          <cell r="K484">
            <v>21.17</v>
          </cell>
          <cell r="L484">
            <v>34409.21690610001</v>
          </cell>
          <cell r="M484">
            <v>0</v>
          </cell>
          <cell r="N484">
            <v>43650</v>
          </cell>
          <cell r="O484">
            <v>78059.216906100017</v>
          </cell>
        </row>
        <row r="485">
          <cell r="A485" t="str">
            <v>29_</v>
          </cell>
          <cell r="B485" t="str">
            <v>29_006</v>
          </cell>
          <cell r="C485" t="str">
            <v>0</v>
          </cell>
          <cell r="D485" t="str">
            <v>03</v>
          </cell>
          <cell r="E485" t="str">
            <v>EXCAVATION</v>
          </cell>
          <cell r="F485">
            <v>5342.89</v>
          </cell>
          <cell r="G485" t="str">
            <v>CY</v>
          </cell>
          <cell r="H485">
            <v>0</v>
          </cell>
          <cell r="I485">
            <v>86.02052900000001</v>
          </cell>
          <cell r="J485">
            <v>95.482787190000025</v>
          </cell>
          <cell r="K485">
            <v>21.17</v>
          </cell>
          <cell r="L485">
            <v>2021.3706048123006</v>
          </cell>
          <cell r="M485">
            <v>0</v>
          </cell>
          <cell r="N485">
            <v>0</v>
          </cell>
          <cell r="O485">
            <v>2021.3706048123006</v>
          </cell>
        </row>
        <row r="486">
          <cell r="A486" t="str">
            <v>29_</v>
          </cell>
          <cell r="B486" t="str">
            <v>29_006</v>
          </cell>
          <cell r="C486" t="str">
            <v>0</v>
          </cell>
          <cell r="D486" t="str">
            <v>04</v>
          </cell>
          <cell r="E486" t="str">
            <v>BACKFILL &amp; COMPACTION</v>
          </cell>
          <cell r="F486">
            <v>12000</v>
          </cell>
          <cell r="G486" t="str">
            <v>CY</v>
          </cell>
          <cell r="H486">
            <v>0</v>
          </cell>
          <cell r="I486">
            <v>668.14710000000002</v>
          </cell>
          <cell r="J486">
            <v>741.64328100000012</v>
          </cell>
          <cell r="K486">
            <v>21.17</v>
          </cell>
          <cell r="L486">
            <v>15700.588258770003</v>
          </cell>
          <cell r="M486">
            <v>0</v>
          </cell>
          <cell r="N486">
            <v>268800</v>
          </cell>
          <cell r="O486">
            <v>284500.58825877</v>
          </cell>
        </row>
        <row r="487">
          <cell r="A487" t="str">
            <v>29_</v>
          </cell>
          <cell r="B487" t="str">
            <v>29_006</v>
          </cell>
          <cell r="C487" t="str">
            <v>0</v>
          </cell>
          <cell r="D487" t="str">
            <v>05</v>
          </cell>
          <cell r="E487" t="str">
            <v>ROADS AND GRAVEL COVER</v>
          </cell>
          <cell r="F487">
            <v>18032</v>
          </cell>
          <cell r="G487" t="str">
            <v>SY</v>
          </cell>
          <cell r="H487">
            <v>0</v>
          </cell>
          <cell r="I487">
            <v>1942.0464000000002</v>
          </cell>
          <cell r="J487">
            <v>2155.6715040000004</v>
          </cell>
          <cell r="K487">
            <v>21.17</v>
          </cell>
          <cell r="L487">
            <v>45635.565739680009</v>
          </cell>
          <cell r="M487">
            <v>0</v>
          </cell>
          <cell r="N487">
            <v>204518.94400000002</v>
          </cell>
          <cell r="O487">
            <v>250154.50973968004</v>
          </cell>
        </row>
        <row r="488">
          <cell r="A488" t="str">
            <v>29_:Roads and Paving Total</v>
          </cell>
          <cell r="H488">
            <v>628320</v>
          </cell>
          <cell r="J488">
            <v>16430.445628590001</v>
          </cell>
          <cell r="L488">
            <v>347832.53395725036</v>
          </cell>
          <cell r="M488">
            <v>0</v>
          </cell>
          <cell r="N488">
            <v>2251805.1998000001</v>
          </cell>
          <cell r="O488">
            <v>2599637.7337572505</v>
          </cell>
        </row>
        <row r="489">
          <cell r="C489" t="str">
            <v>0:EARTHWORK AND CIVIL Total</v>
          </cell>
          <cell r="H489">
            <v>314160</v>
          </cell>
          <cell r="J489">
            <v>4618.1739021900012</v>
          </cell>
          <cell r="L489">
            <v>97766.741509362328</v>
          </cell>
          <cell r="M489">
            <v>0</v>
          </cell>
          <cell r="N489">
            <v>516968.94400000002</v>
          </cell>
          <cell r="O489">
            <v>614735.68550936237</v>
          </cell>
        </row>
        <row r="490">
          <cell r="B490" t="str">
            <v>29_006:Roads &amp; Paving #1 Total</v>
          </cell>
          <cell r="H490">
            <v>314160</v>
          </cell>
          <cell r="J490">
            <v>4618.1739021900012</v>
          </cell>
          <cell r="L490">
            <v>97766.741509362328</v>
          </cell>
          <cell r="M490">
            <v>0</v>
          </cell>
          <cell r="N490">
            <v>516968.94400000002</v>
          </cell>
          <cell r="O490">
            <v>614735.68550936237</v>
          </cell>
        </row>
        <row r="491">
          <cell r="A491" t="str">
            <v>30_</v>
          </cell>
          <cell r="B491" t="str">
            <v>30_78_</v>
          </cell>
          <cell r="C491" t="str">
            <v>0</v>
          </cell>
          <cell r="D491" t="str">
            <v>03</v>
          </cell>
          <cell r="E491" t="str">
            <v>EXCAVATION</v>
          </cell>
          <cell r="F491">
            <v>77.400000000000006</v>
          </cell>
          <cell r="G491" t="str">
            <v>CY</v>
          </cell>
          <cell r="H491">
            <v>23.998349999999999</v>
          </cell>
          <cell r="I491">
            <v>39.150127000000005</v>
          </cell>
          <cell r="J491">
            <v>43.456640970000009</v>
          </cell>
          <cell r="K491">
            <v>21.17</v>
          </cell>
          <cell r="L491">
            <v>919.97708933490014</v>
          </cell>
          <cell r="M491">
            <v>0</v>
          </cell>
          <cell r="N491">
            <v>503.49830999999995</v>
          </cell>
          <cell r="O491">
            <v>1423.4753993349</v>
          </cell>
        </row>
        <row r="492">
          <cell r="A492" t="str">
            <v>30_</v>
          </cell>
          <cell r="B492" t="str">
            <v>30_78_</v>
          </cell>
          <cell r="C492" t="str">
            <v>0</v>
          </cell>
          <cell r="D492" t="str">
            <v>04</v>
          </cell>
          <cell r="E492" t="str">
            <v>BACKFILL &amp; COMPACTION</v>
          </cell>
          <cell r="F492">
            <v>68.150000000000006</v>
          </cell>
          <cell r="G492" t="str">
            <v>CY</v>
          </cell>
          <cell r="H492">
            <v>0</v>
          </cell>
          <cell r="I492">
            <v>15.318750999999999</v>
          </cell>
          <cell r="J492">
            <v>17.003813610000002</v>
          </cell>
          <cell r="K492">
            <v>21.17</v>
          </cell>
          <cell r="L492">
            <v>359.97073412370014</v>
          </cell>
          <cell r="M492">
            <v>0</v>
          </cell>
          <cell r="N492">
            <v>499.26</v>
          </cell>
          <cell r="O492">
            <v>859.23073412370013</v>
          </cell>
        </row>
        <row r="493">
          <cell r="A493" t="str">
            <v>30_</v>
          </cell>
          <cell r="B493" t="str">
            <v>30_78_</v>
          </cell>
          <cell r="C493" t="str">
            <v>0</v>
          </cell>
          <cell r="D493" t="str">
            <v>07</v>
          </cell>
          <cell r="E493" t="str">
            <v>SITE IMPROVEMENTS</v>
          </cell>
          <cell r="F493">
            <v>0</v>
          </cell>
          <cell r="H493">
            <v>0</v>
          </cell>
          <cell r="I493">
            <v>3696.1863000000003</v>
          </cell>
          <cell r="J493">
            <v>4102.7667930000007</v>
          </cell>
          <cell r="K493">
            <v>21.17</v>
          </cell>
          <cell r="L493">
            <v>86855.573007810017</v>
          </cell>
          <cell r="M493">
            <v>0</v>
          </cell>
          <cell r="N493">
            <v>366794.35</v>
          </cell>
          <cell r="O493">
            <v>453649.92300781002</v>
          </cell>
        </row>
        <row r="494">
          <cell r="C494" t="str">
            <v>0:EARTHWORK AND CIVIL Total</v>
          </cell>
          <cell r="H494">
            <v>23.998349999999999</v>
          </cell>
          <cell r="J494">
            <v>4163.2272475800009</v>
          </cell>
          <cell r="L494">
            <v>88135.520831268615</v>
          </cell>
          <cell r="M494">
            <v>0</v>
          </cell>
          <cell r="N494">
            <v>367797.10830999998</v>
          </cell>
          <cell r="O494">
            <v>455932.62914126861</v>
          </cell>
        </row>
        <row r="495">
          <cell r="A495" t="str">
            <v>30_</v>
          </cell>
          <cell r="B495" t="str">
            <v>30_78_</v>
          </cell>
          <cell r="C495" t="str">
            <v>1</v>
          </cell>
          <cell r="D495" t="str">
            <v>11</v>
          </cell>
          <cell r="E495" t="str">
            <v>FORMWORK</v>
          </cell>
          <cell r="F495">
            <v>0</v>
          </cell>
          <cell r="G495" t="str">
            <v>SF</v>
          </cell>
          <cell r="H495">
            <v>0</v>
          </cell>
          <cell r="I495">
            <v>33.856440000000006</v>
          </cell>
          <cell r="J495">
            <v>37.580648400000008</v>
          </cell>
          <cell r="K495">
            <v>26.44</v>
          </cell>
          <cell r="L495">
            <v>993.63234369600013</v>
          </cell>
          <cell r="M495">
            <v>0</v>
          </cell>
          <cell r="N495">
            <v>106.29344</v>
          </cell>
          <cell r="O495">
            <v>1099.9257836960001</v>
          </cell>
        </row>
        <row r="496">
          <cell r="A496" t="str">
            <v>30_</v>
          </cell>
          <cell r="B496" t="str">
            <v>30_78_</v>
          </cell>
          <cell r="C496" t="str">
            <v>1</v>
          </cell>
          <cell r="D496" t="str">
            <v>12</v>
          </cell>
          <cell r="E496" t="str">
            <v>REINFORCING &amp; EMBEDS</v>
          </cell>
          <cell r="F496">
            <v>0.8</v>
          </cell>
          <cell r="G496" t="str">
            <v>TON</v>
          </cell>
          <cell r="H496">
            <v>1602</v>
          </cell>
          <cell r="I496">
            <v>20.179480000000002</v>
          </cell>
          <cell r="J496">
            <v>22.3992228</v>
          </cell>
          <cell r="K496">
            <v>26.44</v>
          </cell>
          <cell r="L496">
            <v>592.23545083200008</v>
          </cell>
          <cell r="M496">
            <v>0</v>
          </cell>
          <cell r="N496">
            <v>611.21</v>
          </cell>
          <cell r="O496">
            <v>1203.445450832</v>
          </cell>
        </row>
        <row r="497">
          <cell r="A497" t="str">
            <v>30_</v>
          </cell>
          <cell r="B497" t="str">
            <v>30_78_</v>
          </cell>
          <cell r="C497" t="str">
            <v>1</v>
          </cell>
          <cell r="D497" t="str">
            <v>13</v>
          </cell>
          <cell r="E497" t="str">
            <v>CONCRETE PLACEMENT AND FINISH</v>
          </cell>
          <cell r="F497">
            <v>39.159999999999997</v>
          </cell>
          <cell r="G497" t="str">
            <v>CY</v>
          </cell>
          <cell r="H497">
            <v>0</v>
          </cell>
          <cell r="I497">
            <v>93.390010000000004</v>
          </cell>
          <cell r="J497">
            <v>103.66291109999999</v>
          </cell>
          <cell r="K497">
            <v>26.44</v>
          </cell>
          <cell r="L497">
            <v>2740.8473694840009</v>
          </cell>
          <cell r="M497">
            <v>0</v>
          </cell>
          <cell r="N497">
            <v>4627.9190699999999</v>
          </cell>
          <cell r="O497">
            <v>7368.7664394840012</v>
          </cell>
        </row>
        <row r="498">
          <cell r="C498" t="str">
            <v>1:CONCRETE Total</v>
          </cell>
          <cell r="H498">
            <v>1602</v>
          </cell>
          <cell r="J498">
            <v>163.64278229999999</v>
          </cell>
          <cell r="L498">
            <v>4326.715164012001</v>
          </cell>
          <cell r="M498">
            <v>0</v>
          </cell>
          <cell r="N498">
            <v>5345.4225100000003</v>
          </cell>
          <cell r="O498">
            <v>9672.1376740120013</v>
          </cell>
        </row>
        <row r="499">
          <cell r="A499" t="str">
            <v>30_</v>
          </cell>
          <cell r="B499" t="str">
            <v>30_78_</v>
          </cell>
          <cell r="C499" t="str">
            <v>3</v>
          </cell>
          <cell r="D499" t="str">
            <v>39</v>
          </cell>
          <cell r="E499" t="str">
            <v>BUILDING COMPONENTS</v>
          </cell>
          <cell r="F499">
            <v>0</v>
          </cell>
          <cell r="G499" t="str">
            <v>SF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457500</v>
          </cell>
          <cell r="N499">
            <v>0</v>
          </cell>
          <cell r="O499">
            <v>457500</v>
          </cell>
        </row>
        <row r="500">
          <cell r="C500" t="str">
            <v>3:ARCHITECTURAL Total</v>
          </cell>
          <cell r="H500">
            <v>0</v>
          </cell>
          <cell r="J500">
            <v>0</v>
          </cell>
          <cell r="L500">
            <v>0</v>
          </cell>
          <cell r="M500">
            <v>457500</v>
          </cell>
          <cell r="N500">
            <v>0</v>
          </cell>
          <cell r="O500">
            <v>457500</v>
          </cell>
        </row>
        <row r="501">
          <cell r="A501" t="str">
            <v>30_</v>
          </cell>
          <cell r="B501" t="str">
            <v>30_78_</v>
          </cell>
          <cell r="C501" t="str">
            <v>6</v>
          </cell>
          <cell r="D501" t="str">
            <v>61</v>
          </cell>
          <cell r="E501" t="str">
            <v>MAJOR ELECTRICAL EQUIPMENT</v>
          </cell>
          <cell r="F501">
            <v>2</v>
          </cell>
          <cell r="G501" t="str">
            <v>EA</v>
          </cell>
          <cell r="H501">
            <v>687</v>
          </cell>
          <cell r="I501">
            <v>57.581699999999998</v>
          </cell>
          <cell r="J501">
            <v>63.915687000000013</v>
          </cell>
          <cell r="K501">
            <v>27.49</v>
          </cell>
          <cell r="L501">
            <v>1757.0422356299998</v>
          </cell>
          <cell r="M501">
            <v>0</v>
          </cell>
          <cell r="N501">
            <v>5906.48</v>
          </cell>
          <cell r="O501">
            <v>7663.5222356299992</v>
          </cell>
        </row>
        <row r="502">
          <cell r="A502" t="str">
            <v>30_</v>
          </cell>
          <cell r="B502" t="str">
            <v>30_78_</v>
          </cell>
          <cell r="C502" t="str">
            <v>6</v>
          </cell>
          <cell r="D502" t="str">
            <v>62</v>
          </cell>
          <cell r="E502" t="str">
            <v>CONDUIT &amp; ACCESSORIES</v>
          </cell>
          <cell r="F502">
            <v>150</v>
          </cell>
          <cell r="G502" t="str">
            <v>LF</v>
          </cell>
          <cell r="H502">
            <v>184</v>
          </cell>
          <cell r="I502">
            <v>11.645</v>
          </cell>
          <cell r="J502">
            <v>12.92595</v>
          </cell>
          <cell r="K502">
            <v>27.49</v>
          </cell>
          <cell r="L502">
            <v>355.33436549999999</v>
          </cell>
          <cell r="M502">
            <v>0</v>
          </cell>
          <cell r="N502">
            <v>176.61</v>
          </cell>
          <cell r="O502">
            <v>531.9443655</v>
          </cell>
        </row>
        <row r="503">
          <cell r="A503" t="str">
            <v>30_</v>
          </cell>
          <cell r="B503" t="str">
            <v>30_78_</v>
          </cell>
          <cell r="C503" t="str">
            <v>6</v>
          </cell>
          <cell r="D503" t="str">
            <v>63</v>
          </cell>
          <cell r="E503" t="str">
            <v>WIRE &amp; CABLE</v>
          </cell>
          <cell r="F503">
            <v>1245</v>
          </cell>
          <cell r="G503" t="str">
            <v>LF</v>
          </cell>
          <cell r="H503">
            <v>506.72500000000002</v>
          </cell>
          <cell r="I503">
            <v>36.647999999999996</v>
          </cell>
          <cell r="J503">
            <v>40.679280000000006</v>
          </cell>
          <cell r="K503">
            <v>27.49</v>
          </cell>
          <cell r="L503">
            <v>1118.2734072000001</v>
          </cell>
          <cell r="M503">
            <v>0</v>
          </cell>
          <cell r="N503">
            <v>1760.7130000000002</v>
          </cell>
          <cell r="O503">
            <v>2878.9864072</v>
          </cell>
        </row>
        <row r="504">
          <cell r="A504" t="str">
            <v>30_</v>
          </cell>
          <cell r="B504" t="str">
            <v>30_78_</v>
          </cell>
          <cell r="C504" t="str">
            <v>6</v>
          </cell>
          <cell r="D504" t="str">
            <v>64</v>
          </cell>
          <cell r="E504" t="str">
            <v>LIGHTING FIXTURES &amp; ACCESSORIES</v>
          </cell>
          <cell r="F504">
            <v>15</v>
          </cell>
          <cell r="G504" t="str">
            <v>EA</v>
          </cell>
          <cell r="H504">
            <v>2895.0009999999997</v>
          </cell>
          <cell r="I504">
            <v>131.56179999999998</v>
          </cell>
          <cell r="J504">
            <v>146.03359800000001</v>
          </cell>
          <cell r="K504">
            <v>27.49</v>
          </cell>
          <cell r="L504">
            <v>4014.4636090200001</v>
          </cell>
          <cell r="M504">
            <v>0</v>
          </cell>
          <cell r="N504">
            <v>8911.8820000000014</v>
          </cell>
          <cell r="O504">
            <v>12926.345609020002</v>
          </cell>
        </row>
        <row r="505">
          <cell r="A505" t="str">
            <v>30_</v>
          </cell>
          <cell r="B505" t="str">
            <v>30_78_</v>
          </cell>
          <cell r="C505" t="str">
            <v>6</v>
          </cell>
          <cell r="D505" t="str">
            <v>65</v>
          </cell>
          <cell r="E505" t="str">
            <v>GROUNDING AND CATHODIC PROT</v>
          </cell>
          <cell r="F505">
            <v>480</v>
          </cell>
          <cell r="G505" t="str">
            <v>LF</v>
          </cell>
          <cell r="H505">
            <v>707.99800000000005</v>
          </cell>
          <cell r="I505">
            <v>41.909399999999998</v>
          </cell>
          <cell r="J505">
            <v>46.519434000000011</v>
          </cell>
          <cell r="K505">
            <v>27.49</v>
          </cell>
          <cell r="L505">
            <v>1278.8192406600001</v>
          </cell>
          <cell r="M505">
            <v>0</v>
          </cell>
          <cell r="N505">
            <v>1250.0719999999999</v>
          </cell>
          <cell r="O505">
            <v>2528.8912406600002</v>
          </cell>
        </row>
        <row r="506">
          <cell r="A506" t="str">
            <v>30_</v>
          </cell>
          <cell r="B506" t="str">
            <v>30_78_</v>
          </cell>
          <cell r="C506" t="str">
            <v>6</v>
          </cell>
          <cell r="D506" t="str">
            <v>68</v>
          </cell>
          <cell r="E506" t="str">
            <v>CABLE TRAY</v>
          </cell>
          <cell r="F506">
            <v>25</v>
          </cell>
          <cell r="G506" t="str">
            <v>LF</v>
          </cell>
          <cell r="H506">
            <v>155</v>
          </cell>
          <cell r="I506">
            <v>12.95</v>
          </cell>
          <cell r="J506">
            <v>14.374500000000003</v>
          </cell>
          <cell r="K506">
            <v>27.49</v>
          </cell>
          <cell r="L506">
            <v>395.15500500000002</v>
          </cell>
          <cell r="M506">
            <v>0</v>
          </cell>
          <cell r="N506">
            <v>364.5</v>
          </cell>
          <cell r="O506">
            <v>759.65500500000007</v>
          </cell>
        </row>
        <row r="507">
          <cell r="A507" t="str">
            <v>30_</v>
          </cell>
          <cell r="B507" t="str">
            <v>30_78_</v>
          </cell>
          <cell r="C507" t="str">
            <v>6</v>
          </cell>
          <cell r="D507" t="str">
            <v>69</v>
          </cell>
          <cell r="E507" t="str">
            <v>ELECTRICAL TESTING</v>
          </cell>
          <cell r="F507">
            <v>0</v>
          </cell>
          <cell r="G507" t="str">
            <v>LOT</v>
          </cell>
          <cell r="H507">
            <v>0</v>
          </cell>
          <cell r="I507">
            <v>16.8292</v>
          </cell>
          <cell r="J507">
            <v>18.680412</v>
          </cell>
          <cell r="K507">
            <v>27.49</v>
          </cell>
          <cell r="L507">
            <v>513.52452588000006</v>
          </cell>
          <cell r="M507">
            <v>0</v>
          </cell>
          <cell r="N507">
            <v>0</v>
          </cell>
          <cell r="O507">
            <v>513.52452588000006</v>
          </cell>
        </row>
        <row r="508">
          <cell r="A508" t="str">
            <v>30_:Fencing Total</v>
          </cell>
          <cell r="H508">
            <v>6761.72235</v>
          </cell>
          <cell r="J508">
            <v>4669.9988908800005</v>
          </cell>
          <cell r="L508">
            <v>101894.8483841706</v>
          </cell>
          <cell r="M508">
            <v>457500</v>
          </cell>
          <cell r="N508">
            <v>391512.78781999991</v>
          </cell>
          <cell r="O508">
            <v>950907.63620417053</v>
          </cell>
        </row>
        <row r="509">
          <cell r="C509" t="str">
            <v>6:ELECTRICAL Total</v>
          </cell>
          <cell r="H509">
            <v>5135.7240000000002</v>
          </cell>
          <cell r="J509">
            <v>343.12886100000003</v>
          </cell>
          <cell r="L509">
            <v>9432.612388890002</v>
          </cell>
          <cell r="M509">
            <v>0</v>
          </cell>
          <cell r="N509">
            <v>18370.257000000001</v>
          </cell>
          <cell r="O509">
            <v>27802.869388890002</v>
          </cell>
        </row>
        <row r="510">
          <cell r="B510" t="str">
            <v>30_78_:Est Opt Sec Fencing Total</v>
          </cell>
          <cell r="H510">
            <v>6761.72235</v>
          </cell>
          <cell r="J510">
            <v>4669.9988908800005</v>
          </cell>
          <cell r="L510">
            <v>101894.8483841706</v>
          </cell>
          <cell r="M510">
            <v>457500</v>
          </cell>
          <cell r="N510">
            <v>391512.78781999991</v>
          </cell>
          <cell r="O510">
            <v>950907.63620417053</v>
          </cell>
        </row>
        <row r="511">
          <cell r="A511" t="str">
            <v>36_</v>
          </cell>
          <cell r="B511" t="str">
            <v>36_002</v>
          </cell>
          <cell r="C511" t="str">
            <v>0</v>
          </cell>
          <cell r="D511" t="str">
            <v>02</v>
          </cell>
          <cell r="E511" t="str">
            <v>SITE PREPARATION</v>
          </cell>
          <cell r="F511">
            <v>0</v>
          </cell>
          <cell r="G511" t="str">
            <v>SY</v>
          </cell>
          <cell r="H511">
            <v>0</v>
          </cell>
          <cell r="I511">
            <v>402.87540000000001</v>
          </cell>
          <cell r="J511">
            <v>447.19169400000004</v>
          </cell>
          <cell r="K511">
            <v>21.17</v>
          </cell>
          <cell r="L511">
            <v>9467.048161980003</v>
          </cell>
          <cell r="M511">
            <v>0</v>
          </cell>
          <cell r="N511">
            <v>6127.326</v>
          </cell>
          <cell r="O511">
            <v>15594.374161980002</v>
          </cell>
        </row>
        <row r="512">
          <cell r="A512" t="str">
            <v>36_</v>
          </cell>
          <cell r="B512" t="str">
            <v>36_002</v>
          </cell>
          <cell r="C512" t="str">
            <v>0</v>
          </cell>
          <cell r="D512" t="str">
            <v>03</v>
          </cell>
          <cell r="E512" t="str">
            <v>EXCAVATION</v>
          </cell>
          <cell r="F512">
            <v>3011.1</v>
          </cell>
          <cell r="G512" t="str">
            <v>CY</v>
          </cell>
          <cell r="H512">
            <v>0</v>
          </cell>
          <cell r="I512">
            <v>1435.21398</v>
          </cell>
          <cell r="J512">
            <v>1593.0875178000001</v>
          </cell>
          <cell r="K512">
            <v>21.17</v>
          </cell>
          <cell r="L512">
            <v>33725.662751826007</v>
          </cell>
          <cell r="M512">
            <v>0</v>
          </cell>
          <cell r="N512">
            <v>0</v>
          </cell>
          <cell r="O512">
            <v>33725.662751826007</v>
          </cell>
        </row>
        <row r="513">
          <cell r="A513" t="str">
            <v>36_</v>
          </cell>
          <cell r="B513" t="str">
            <v>36_002</v>
          </cell>
          <cell r="C513" t="str">
            <v>0</v>
          </cell>
          <cell r="D513" t="str">
            <v>04</v>
          </cell>
          <cell r="E513" t="str">
            <v>BACKFILL &amp; COMPACTION</v>
          </cell>
          <cell r="F513">
            <v>2466</v>
          </cell>
          <cell r="G513" t="str">
            <v>CY</v>
          </cell>
          <cell r="H513">
            <v>0</v>
          </cell>
          <cell r="I513">
            <v>1101.42409</v>
          </cell>
          <cell r="J513">
            <v>1222.5807399</v>
          </cell>
          <cell r="K513">
            <v>21.17</v>
          </cell>
          <cell r="L513">
            <v>25882.034263683003</v>
          </cell>
          <cell r="M513">
            <v>0</v>
          </cell>
          <cell r="N513">
            <v>7327.0322999999989</v>
          </cell>
          <cell r="O513">
            <v>33209.066563683002</v>
          </cell>
        </row>
        <row r="514">
          <cell r="C514" t="str">
            <v>0:EARTHWORK AND CIVIL Total</v>
          </cell>
          <cell r="H514">
            <v>0</v>
          </cell>
          <cell r="J514">
            <v>3262.8599517000002</v>
          </cell>
          <cell r="L514">
            <v>69074.745177489007</v>
          </cell>
          <cell r="M514">
            <v>0</v>
          </cell>
          <cell r="N514">
            <v>13454.3583</v>
          </cell>
          <cell r="O514">
            <v>82529.103477488999</v>
          </cell>
        </row>
        <row r="515">
          <cell r="A515" t="str">
            <v>36_</v>
          </cell>
          <cell r="B515" t="str">
            <v>36_002</v>
          </cell>
          <cell r="C515" t="str">
            <v>5</v>
          </cell>
          <cell r="D515" t="str">
            <v>52</v>
          </cell>
          <cell r="E515" t="str">
            <v>UNDERGROUND PIPING</v>
          </cell>
          <cell r="F515">
            <v>2306</v>
          </cell>
          <cell r="G515" t="str">
            <v>LF</v>
          </cell>
          <cell r="H515">
            <v>305562.2</v>
          </cell>
          <cell r="I515">
            <v>10012.68931</v>
          </cell>
          <cell r="J515">
            <v>11114.085134100002</v>
          </cell>
          <cell r="K515">
            <v>27.88</v>
          </cell>
          <cell r="L515">
            <v>309860.69353870803</v>
          </cell>
          <cell r="M515">
            <v>0</v>
          </cell>
          <cell r="N515">
            <v>361911.02399999998</v>
          </cell>
          <cell r="O515">
            <v>671771.71753870801</v>
          </cell>
        </row>
        <row r="516">
          <cell r="A516" t="str">
            <v>36_</v>
          </cell>
          <cell r="B516" t="str">
            <v>36_002</v>
          </cell>
          <cell r="C516" t="str">
            <v>5</v>
          </cell>
          <cell r="D516" t="str">
            <v>59</v>
          </cell>
          <cell r="E516" t="str">
            <v>TESTING AND CLEANING</v>
          </cell>
          <cell r="F516">
            <v>0</v>
          </cell>
          <cell r="G516" t="str">
            <v>LOT</v>
          </cell>
          <cell r="H516">
            <v>0</v>
          </cell>
          <cell r="I516">
            <v>810.41279999999995</v>
          </cell>
          <cell r="J516">
            <v>899.55820800000004</v>
          </cell>
          <cell r="K516">
            <v>27.88</v>
          </cell>
          <cell r="L516">
            <v>25079.682839040001</v>
          </cell>
          <cell r="M516">
            <v>0</v>
          </cell>
          <cell r="N516">
            <v>0</v>
          </cell>
          <cell r="O516">
            <v>25079.682839040001</v>
          </cell>
        </row>
        <row r="517">
          <cell r="C517" t="str">
            <v>5:PIPING Total</v>
          </cell>
          <cell r="H517">
            <v>305562.2</v>
          </cell>
          <cell r="J517">
            <v>12013.643342100002</v>
          </cell>
          <cell r="L517">
            <v>334940.37637774803</v>
          </cell>
          <cell r="M517">
            <v>0</v>
          </cell>
          <cell r="N517">
            <v>361911.02399999998</v>
          </cell>
          <cell r="O517">
            <v>696851.40037774795</v>
          </cell>
        </row>
        <row r="518">
          <cell r="A518" t="str">
            <v>36_</v>
          </cell>
          <cell r="B518" t="str">
            <v>36_002</v>
          </cell>
          <cell r="C518" t="str">
            <v>6</v>
          </cell>
          <cell r="D518" t="str">
            <v>61</v>
          </cell>
          <cell r="E518" t="str">
            <v>MAJOR ELECTRICAL EQUIPMENT</v>
          </cell>
          <cell r="F518">
            <v>2</v>
          </cell>
          <cell r="G518" t="str">
            <v>EA</v>
          </cell>
          <cell r="H518">
            <v>504</v>
          </cell>
          <cell r="I518">
            <v>27.879300000000001</v>
          </cell>
          <cell r="J518">
            <v>30.946023000000004</v>
          </cell>
          <cell r="K518">
            <v>27.49</v>
          </cell>
          <cell r="L518">
            <v>850.70617227000014</v>
          </cell>
          <cell r="M518">
            <v>0</v>
          </cell>
          <cell r="N518">
            <v>2028.62</v>
          </cell>
          <cell r="O518">
            <v>2879.3261722699999</v>
          </cell>
        </row>
        <row r="519">
          <cell r="A519" t="str">
            <v>36_</v>
          </cell>
          <cell r="B519" t="str">
            <v>36_002</v>
          </cell>
          <cell r="C519" t="str">
            <v>6</v>
          </cell>
          <cell r="D519" t="str">
            <v>63</v>
          </cell>
          <cell r="E519" t="str">
            <v>WIRE &amp; CABLE</v>
          </cell>
          <cell r="F519">
            <v>230</v>
          </cell>
          <cell r="G519" t="str">
            <v>LF</v>
          </cell>
          <cell r="H519">
            <v>166.94300000000001</v>
          </cell>
          <cell r="I519">
            <v>13.096500000000001</v>
          </cell>
          <cell r="J519">
            <v>14.537115000000004</v>
          </cell>
          <cell r="K519">
            <v>27.49</v>
          </cell>
          <cell r="L519">
            <v>399.62529135000005</v>
          </cell>
          <cell r="M519">
            <v>0</v>
          </cell>
          <cell r="N519">
            <v>576.83199999999999</v>
          </cell>
          <cell r="O519">
            <v>976.45729135000011</v>
          </cell>
        </row>
        <row r="520">
          <cell r="A520" t="str">
            <v>36_</v>
          </cell>
          <cell r="B520" t="str">
            <v>36_002</v>
          </cell>
          <cell r="C520" t="str">
            <v>6</v>
          </cell>
          <cell r="D520" t="str">
            <v>64</v>
          </cell>
          <cell r="E520" t="str">
            <v>LIGHTING FIXTURES &amp; ACCESSORIES</v>
          </cell>
          <cell r="F520">
            <v>3</v>
          </cell>
          <cell r="G520" t="str">
            <v>EA</v>
          </cell>
          <cell r="H520">
            <v>1512.001</v>
          </cell>
          <cell r="I520">
            <v>40.15</v>
          </cell>
          <cell r="J520">
            <v>44.566500000000005</v>
          </cell>
          <cell r="K520">
            <v>27.49</v>
          </cell>
          <cell r="L520">
            <v>1225.1330849999999</v>
          </cell>
          <cell r="M520">
            <v>0</v>
          </cell>
          <cell r="N520">
            <v>4579.7919999999995</v>
          </cell>
          <cell r="O520">
            <v>5804.9250849999989</v>
          </cell>
        </row>
        <row r="521">
          <cell r="A521" t="str">
            <v>36_</v>
          </cell>
          <cell r="B521" t="str">
            <v>36_002</v>
          </cell>
          <cell r="C521" t="str">
            <v>6</v>
          </cell>
          <cell r="D521" t="str">
            <v>65</v>
          </cell>
          <cell r="E521" t="str">
            <v>GROUNDING AND CATHODIC PROT</v>
          </cell>
          <cell r="F521">
            <v>420</v>
          </cell>
          <cell r="G521" t="str">
            <v>LF</v>
          </cell>
          <cell r="H521">
            <v>640.99800000000005</v>
          </cell>
          <cell r="I521">
            <v>35.1492</v>
          </cell>
          <cell r="J521">
            <v>39.015612000000012</v>
          </cell>
          <cell r="K521">
            <v>27.49</v>
          </cell>
          <cell r="L521">
            <v>1072.5391738800001</v>
          </cell>
          <cell r="M521">
            <v>0</v>
          </cell>
          <cell r="N521">
            <v>1131.2</v>
          </cell>
          <cell r="O521">
            <v>2203.7391738800002</v>
          </cell>
        </row>
        <row r="522">
          <cell r="A522" t="str">
            <v>36_</v>
          </cell>
          <cell r="B522" t="str">
            <v>36_002</v>
          </cell>
          <cell r="C522" t="str">
            <v>6</v>
          </cell>
          <cell r="D522" t="str">
            <v>69</v>
          </cell>
          <cell r="E522" t="str">
            <v>ELECTRICAL TESTING</v>
          </cell>
          <cell r="F522">
            <v>0</v>
          </cell>
          <cell r="G522" t="str">
            <v>LOT</v>
          </cell>
          <cell r="H522">
            <v>0</v>
          </cell>
          <cell r="I522">
            <v>13.089399999999999</v>
          </cell>
          <cell r="J522">
            <v>14.529234000000001</v>
          </cell>
          <cell r="K522">
            <v>27.49</v>
          </cell>
          <cell r="L522">
            <v>399.40864266</v>
          </cell>
          <cell r="M522">
            <v>0</v>
          </cell>
          <cell r="N522">
            <v>0</v>
          </cell>
          <cell r="O522">
            <v>399.40864266</v>
          </cell>
        </row>
        <row r="523">
          <cell r="B523" t="str">
            <v>36_002:Storm Wtr Piping Total</v>
          </cell>
          <cell r="H523">
            <v>308386.14200000005</v>
          </cell>
          <cell r="J523">
            <v>15420.097777800001</v>
          </cell>
          <cell r="L523">
            <v>407962.53392039705</v>
          </cell>
          <cell r="M523">
            <v>0</v>
          </cell>
          <cell r="N523">
            <v>383681.82630000002</v>
          </cell>
          <cell r="O523">
            <v>791644.36022039689</v>
          </cell>
        </row>
        <row r="524">
          <cell r="C524" t="str">
            <v>6:ELECTRICAL Total</v>
          </cell>
          <cell r="H524">
            <v>2823.942</v>
          </cell>
          <cell r="J524">
            <v>143.59448400000002</v>
          </cell>
          <cell r="L524">
            <v>3947.4123651600007</v>
          </cell>
          <cell r="M524">
            <v>0</v>
          </cell>
          <cell r="N524">
            <v>8316.4439999999995</v>
          </cell>
          <cell r="O524">
            <v>12263.85636516</v>
          </cell>
        </row>
        <row r="525">
          <cell r="A525" t="str">
            <v>36_</v>
          </cell>
          <cell r="B525" t="str">
            <v>36_63_</v>
          </cell>
          <cell r="C525" t="str">
            <v>0</v>
          </cell>
          <cell r="D525" t="str">
            <v>00</v>
          </cell>
          <cell r="E525" t="str">
            <v>CIVIL AUXILIARY ACCOUNT</v>
          </cell>
          <cell r="F525">
            <v>0</v>
          </cell>
          <cell r="G525" t="str">
            <v>CY</v>
          </cell>
          <cell r="H525">
            <v>0</v>
          </cell>
          <cell r="I525">
            <v>1274.8995</v>
          </cell>
          <cell r="J525">
            <v>1415.138445</v>
          </cell>
          <cell r="K525">
            <v>21.17</v>
          </cell>
          <cell r="L525">
            <v>29958.480880650004</v>
          </cell>
          <cell r="M525">
            <v>0</v>
          </cell>
          <cell r="N525">
            <v>14495.33</v>
          </cell>
          <cell r="O525">
            <v>44453.810880650002</v>
          </cell>
        </row>
        <row r="526">
          <cell r="A526" t="str">
            <v>36_</v>
          </cell>
          <cell r="B526" t="str">
            <v>36_63_</v>
          </cell>
          <cell r="C526" t="str">
            <v>0</v>
          </cell>
          <cell r="D526" t="str">
            <v>03</v>
          </cell>
          <cell r="E526" t="str">
            <v>EXCAVATION</v>
          </cell>
          <cell r="F526">
            <v>3431.63</v>
          </cell>
          <cell r="G526" t="str">
            <v>CY</v>
          </cell>
          <cell r="H526">
            <v>0</v>
          </cell>
          <cell r="I526">
            <v>404.29917000000006</v>
          </cell>
          <cell r="J526">
            <v>448.77207870000007</v>
          </cell>
          <cell r="K526">
            <v>21.17</v>
          </cell>
          <cell r="L526">
            <v>9500.5049060790043</v>
          </cell>
          <cell r="M526">
            <v>0</v>
          </cell>
          <cell r="N526">
            <v>0</v>
          </cell>
          <cell r="O526">
            <v>9500.5049060790043</v>
          </cell>
        </row>
        <row r="527">
          <cell r="A527" t="str">
            <v>36_</v>
          </cell>
          <cell r="B527" t="str">
            <v>36_63_</v>
          </cell>
          <cell r="C527" t="str">
            <v>0</v>
          </cell>
          <cell r="D527" t="str">
            <v>04</v>
          </cell>
          <cell r="E527" t="str">
            <v>BACKFILL &amp; COMPACTION</v>
          </cell>
          <cell r="F527">
            <v>28.16</v>
          </cell>
          <cell r="G527" t="str">
            <v>CY</v>
          </cell>
          <cell r="H527">
            <v>0</v>
          </cell>
          <cell r="I527">
            <v>1.4108160000000001</v>
          </cell>
          <cell r="J527">
            <v>1.5660057600000001</v>
          </cell>
          <cell r="K527">
            <v>21.17</v>
          </cell>
          <cell r="L527">
            <v>33.152341939200006</v>
          </cell>
          <cell r="M527">
            <v>0</v>
          </cell>
          <cell r="N527">
            <v>0</v>
          </cell>
          <cell r="O527">
            <v>33.152341939200006</v>
          </cell>
        </row>
        <row r="528">
          <cell r="C528" t="str">
            <v>0:EARTHWORK AND CIVIL Total</v>
          </cell>
          <cell r="H528">
            <v>0</v>
          </cell>
          <cell r="J528">
            <v>1865.4765294600002</v>
          </cell>
          <cell r="L528">
            <v>39492.138128668215</v>
          </cell>
          <cell r="M528">
            <v>0</v>
          </cell>
          <cell r="N528">
            <v>14495.33</v>
          </cell>
          <cell r="O528">
            <v>53987.46812866821</v>
          </cell>
        </row>
        <row r="529">
          <cell r="A529" t="str">
            <v>36_</v>
          </cell>
          <cell r="B529" t="str">
            <v>36_63_</v>
          </cell>
          <cell r="C529" t="str">
            <v>1</v>
          </cell>
          <cell r="D529" t="str">
            <v>11</v>
          </cell>
          <cell r="E529" t="str">
            <v>FORMWORK</v>
          </cell>
          <cell r="F529">
            <v>7584.47</v>
          </cell>
          <cell r="G529" t="str">
            <v>SF</v>
          </cell>
          <cell r="H529">
            <v>0</v>
          </cell>
          <cell r="I529">
            <v>1327.7270370000001</v>
          </cell>
          <cell r="J529">
            <v>1473.7770110700001</v>
          </cell>
          <cell r="K529">
            <v>26.44</v>
          </cell>
          <cell r="L529">
            <v>38966.664172690806</v>
          </cell>
          <cell r="M529">
            <v>0</v>
          </cell>
          <cell r="N529">
            <v>9405.7904799999997</v>
          </cell>
          <cell r="O529">
            <v>48372.454652690809</v>
          </cell>
        </row>
        <row r="530">
          <cell r="A530" t="str">
            <v>36_</v>
          </cell>
          <cell r="B530" t="str">
            <v>36_63_</v>
          </cell>
          <cell r="C530" t="str">
            <v>1</v>
          </cell>
          <cell r="D530" t="str">
            <v>12</v>
          </cell>
          <cell r="E530" t="str">
            <v>REINFORCING &amp; EMBEDS</v>
          </cell>
          <cell r="F530">
            <v>12.84</v>
          </cell>
          <cell r="G530" t="str">
            <v>TON</v>
          </cell>
          <cell r="H530">
            <v>25689.99999</v>
          </cell>
          <cell r="I530">
            <v>461.38990799999993</v>
          </cell>
          <cell r="J530">
            <v>512.14279787999999</v>
          </cell>
          <cell r="K530">
            <v>26.44</v>
          </cell>
          <cell r="L530">
            <v>13541.055575947201</v>
          </cell>
          <cell r="M530">
            <v>0</v>
          </cell>
          <cell r="N530">
            <v>9803.1721799999996</v>
          </cell>
          <cell r="O530">
            <v>23344.227755947199</v>
          </cell>
        </row>
        <row r="531">
          <cell r="A531" t="str">
            <v>36_</v>
          </cell>
          <cell r="B531" t="str">
            <v>36_63_</v>
          </cell>
          <cell r="C531" t="str">
            <v>1</v>
          </cell>
          <cell r="D531" t="str">
            <v>13</v>
          </cell>
          <cell r="E531" t="str">
            <v>CONCRETE PLACEMENT AND FINISH</v>
          </cell>
          <cell r="F531">
            <v>303.97000000000003</v>
          </cell>
          <cell r="G531" t="str">
            <v>CY</v>
          </cell>
          <cell r="H531">
            <v>0</v>
          </cell>
          <cell r="I531">
            <v>659.07140300000015</v>
          </cell>
          <cell r="J531">
            <v>731.56925733000014</v>
          </cell>
          <cell r="K531">
            <v>26.44</v>
          </cell>
          <cell r="L531">
            <v>19342.691163805204</v>
          </cell>
          <cell r="M531">
            <v>0</v>
          </cell>
          <cell r="N531">
            <v>36677.370590000006</v>
          </cell>
          <cell r="O531">
            <v>56020.06175380521</v>
          </cell>
        </row>
        <row r="532">
          <cell r="C532" t="str">
            <v>1:CONCRETE Total</v>
          </cell>
          <cell r="H532">
            <v>25689.99999</v>
          </cell>
          <cell r="J532">
            <v>2717.4890662800003</v>
          </cell>
          <cell r="L532">
            <v>71850.410912443214</v>
          </cell>
          <cell r="M532">
            <v>0</v>
          </cell>
          <cell r="N532">
            <v>55886.333250000003</v>
          </cell>
          <cell r="O532">
            <v>127736.74416244321</v>
          </cell>
        </row>
        <row r="533">
          <cell r="A533" t="str">
            <v>36_</v>
          </cell>
          <cell r="B533" t="str">
            <v>36_63_</v>
          </cell>
          <cell r="C533" t="str">
            <v>4</v>
          </cell>
          <cell r="D533" t="str">
            <v>46</v>
          </cell>
          <cell r="E533" t="str">
            <v>PUMPS</v>
          </cell>
          <cell r="F533">
            <v>4</v>
          </cell>
          <cell r="G533" t="str">
            <v>EA</v>
          </cell>
          <cell r="H533">
            <v>13200</v>
          </cell>
          <cell r="I533">
            <v>414.05700000000002</v>
          </cell>
          <cell r="J533">
            <v>459.60327000000007</v>
          </cell>
          <cell r="K533">
            <v>27.61</v>
          </cell>
          <cell r="L533">
            <v>12689.6462847</v>
          </cell>
          <cell r="M533">
            <v>0</v>
          </cell>
          <cell r="N533">
            <v>582094</v>
          </cell>
          <cell r="O533">
            <v>594783.64628470002</v>
          </cell>
        </row>
        <row r="534">
          <cell r="C534" t="str">
            <v>4:MACHINERY &amp; EQUIPMENT Total</v>
          </cell>
          <cell r="H534">
            <v>13200</v>
          </cell>
          <cell r="J534">
            <v>459.60327000000007</v>
          </cell>
          <cell r="L534">
            <v>12689.6462847</v>
          </cell>
          <cell r="M534">
            <v>0</v>
          </cell>
          <cell r="N534">
            <v>582094</v>
          </cell>
          <cell r="O534">
            <v>594783.64628470002</v>
          </cell>
        </row>
        <row r="535">
          <cell r="A535" t="str">
            <v>36_</v>
          </cell>
          <cell r="B535" t="str">
            <v>36_63_</v>
          </cell>
          <cell r="C535" t="str">
            <v>5</v>
          </cell>
          <cell r="D535" t="str">
            <v>50</v>
          </cell>
          <cell r="E535" t="str">
            <v>PIPING AUXILIARY</v>
          </cell>
          <cell r="F535">
            <v>0</v>
          </cell>
          <cell r="G535" t="str">
            <v>LF</v>
          </cell>
          <cell r="H535">
            <v>0</v>
          </cell>
          <cell r="I535">
            <v>149.7176</v>
          </cell>
          <cell r="J535">
            <v>166.18653600000002</v>
          </cell>
          <cell r="K535">
            <v>27.88</v>
          </cell>
          <cell r="L535">
            <v>4633.2806236800006</v>
          </cell>
          <cell r="M535">
            <v>0</v>
          </cell>
          <cell r="N535">
            <v>0</v>
          </cell>
          <cell r="O535">
            <v>4633.2806236800006</v>
          </cell>
        </row>
        <row r="536">
          <cell r="A536" t="str">
            <v>36_</v>
          </cell>
          <cell r="B536" t="str">
            <v>36_63_</v>
          </cell>
          <cell r="C536" t="str">
            <v>5</v>
          </cell>
          <cell r="D536" t="str">
            <v>51</v>
          </cell>
          <cell r="E536" t="str">
            <v>SHOP FABRICATED PIPE</v>
          </cell>
          <cell r="F536">
            <v>432</v>
          </cell>
          <cell r="G536" t="str">
            <v>LF</v>
          </cell>
          <cell r="H536">
            <v>22586.967999999993</v>
          </cell>
          <cell r="I536">
            <v>1314.8253600000003</v>
          </cell>
          <cell r="J536">
            <v>1459.4561495999999</v>
          </cell>
          <cell r="K536">
            <v>27.88</v>
          </cell>
          <cell r="L536">
            <v>40689.637450848008</v>
          </cell>
          <cell r="M536">
            <v>0</v>
          </cell>
          <cell r="N536">
            <v>105593.03456000001</v>
          </cell>
          <cell r="O536">
            <v>146282.67201084801</v>
          </cell>
        </row>
        <row r="537">
          <cell r="A537" t="str">
            <v>36_</v>
          </cell>
          <cell r="B537" t="str">
            <v>36_63_</v>
          </cell>
          <cell r="C537" t="str">
            <v>5</v>
          </cell>
          <cell r="D537" t="str">
            <v>53</v>
          </cell>
          <cell r="E537" t="str">
            <v>LARGE BORE PIPING</v>
          </cell>
          <cell r="F537">
            <v>0</v>
          </cell>
          <cell r="G537" t="str">
            <v>LF</v>
          </cell>
          <cell r="H537">
            <v>16449</v>
          </cell>
          <cell r="I537">
            <v>199.36280000000002</v>
          </cell>
          <cell r="J537">
            <v>221.29270800000003</v>
          </cell>
          <cell r="K537">
            <v>27.88</v>
          </cell>
          <cell r="L537">
            <v>6169.640699040001</v>
          </cell>
          <cell r="M537">
            <v>0</v>
          </cell>
          <cell r="N537">
            <v>82161.954000000012</v>
          </cell>
          <cell r="O537">
            <v>88331.594699040012</v>
          </cell>
        </row>
        <row r="538">
          <cell r="A538" t="str">
            <v>36_</v>
          </cell>
          <cell r="B538" t="str">
            <v>36_63_</v>
          </cell>
          <cell r="C538" t="str">
            <v>5</v>
          </cell>
          <cell r="D538" t="str">
            <v>54</v>
          </cell>
          <cell r="E538" t="str">
            <v>SMALL BORE PIPING</v>
          </cell>
          <cell r="F538">
            <v>22</v>
          </cell>
          <cell r="G538" t="str">
            <v>LF</v>
          </cell>
          <cell r="H538">
            <v>770</v>
          </cell>
          <cell r="I538">
            <v>113.00064</v>
          </cell>
          <cell r="J538">
            <v>125.43071040000002</v>
          </cell>
          <cell r="K538">
            <v>27.88</v>
          </cell>
          <cell r="L538">
            <v>3497.0082059520009</v>
          </cell>
          <cell r="M538">
            <v>0</v>
          </cell>
          <cell r="N538">
            <v>3950.2277499999996</v>
          </cell>
          <cell r="O538">
            <v>7447.2359559520009</v>
          </cell>
        </row>
        <row r="539">
          <cell r="A539" t="str">
            <v>36_</v>
          </cell>
          <cell r="B539" t="str">
            <v>36_63_</v>
          </cell>
          <cell r="C539" t="str">
            <v>5</v>
          </cell>
          <cell r="D539" t="str">
            <v>56</v>
          </cell>
          <cell r="E539" t="str">
            <v>SHOES, GUIDES, AND HANGARS</v>
          </cell>
          <cell r="F539">
            <v>48</v>
          </cell>
          <cell r="G539" t="str">
            <v>EA</v>
          </cell>
          <cell r="H539">
            <v>622.00200000000007</v>
          </cell>
          <cell r="I539">
            <v>173.36320000000001</v>
          </cell>
          <cell r="J539">
            <v>192.43315200000001</v>
          </cell>
          <cell r="K539">
            <v>27.88</v>
          </cell>
          <cell r="L539">
            <v>5365.0362777600003</v>
          </cell>
          <cell r="M539">
            <v>0</v>
          </cell>
          <cell r="N539">
            <v>2263.348</v>
          </cell>
          <cell r="O539">
            <v>7628.3842777600003</v>
          </cell>
        </row>
        <row r="540">
          <cell r="A540" t="str">
            <v>36_</v>
          </cell>
          <cell r="B540" t="str">
            <v>36_63_</v>
          </cell>
          <cell r="C540" t="str">
            <v>5</v>
          </cell>
          <cell r="D540" t="str">
            <v>59</v>
          </cell>
          <cell r="E540" t="str">
            <v>TESTING AND CLEANING</v>
          </cell>
          <cell r="F540">
            <v>0</v>
          </cell>
          <cell r="G540" t="str">
            <v>LOT</v>
          </cell>
          <cell r="H540">
            <v>0</v>
          </cell>
          <cell r="I540">
            <v>120.0733</v>
          </cell>
          <cell r="J540">
            <v>133.28136300000003</v>
          </cell>
          <cell r="K540">
            <v>27.88</v>
          </cell>
          <cell r="L540">
            <v>3715.8844004400003</v>
          </cell>
          <cell r="M540">
            <v>0</v>
          </cell>
          <cell r="N540">
            <v>0</v>
          </cell>
          <cell r="O540">
            <v>3715.8844004400003</v>
          </cell>
        </row>
        <row r="541">
          <cell r="C541" t="str">
            <v>5:PIPING Total</v>
          </cell>
          <cell r="H541">
            <v>40427.97</v>
          </cell>
          <cell r="J541">
            <v>2298.0806189999998</v>
          </cell>
          <cell r="L541">
            <v>64070.487657720012</v>
          </cell>
          <cell r="M541">
            <v>0</v>
          </cell>
          <cell r="N541">
            <v>193968.56431000002</v>
          </cell>
          <cell r="O541">
            <v>258039.05196772004</v>
          </cell>
        </row>
        <row r="542">
          <cell r="A542" t="str">
            <v>36_</v>
          </cell>
          <cell r="B542" t="str">
            <v>36_63_</v>
          </cell>
          <cell r="C542" t="str">
            <v>6</v>
          </cell>
          <cell r="D542" t="str">
            <v>61</v>
          </cell>
          <cell r="E542" t="str">
            <v>MAJOR ELECTRICAL EQUIPMENT</v>
          </cell>
          <cell r="F542">
            <v>2</v>
          </cell>
          <cell r="G542" t="str">
            <v>EA</v>
          </cell>
          <cell r="H542">
            <v>504</v>
          </cell>
          <cell r="I542">
            <v>27.879300000000001</v>
          </cell>
          <cell r="J542">
            <v>30.946023000000004</v>
          </cell>
          <cell r="K542">
            <v>27.49</v>
          </cell>
          <cell r="L542">
            <v>850.70617227000014</v>
          </cell>
          <cell r="M542">
            <v>0</v>
          </cell>
          <cell r="N542">
            <v>2028.62</v>
          </cell>
          <cell r="O542">
            <v>2879.3261722699999</v>
          </cell>
        </row>
        <row r="543">
          <cell r="A543" t="str">
            <v>36_</v>
          </cell>
          <cell r="B543" t="str">
            <v>36_63_</v>
          </cell>
          <cell r="C543" t="str">
            <v>6</v>
          </cell>
          <cell r="D543" t="str">
            <v>62</v>
          </cell>
          <cell r="E543" t="str">
            <v>CONDUIT &amp; ACCESSORIES</v>
          </cell>
          <cell r="F543">
            <v>1100</v>
          </cell>
          <cell r="G543" t="str">
            <v>LF</v>
          </cell>
          <cell r="H543">
            <v>1391.5879999999997</v>
          </cell>
          <cell r="I543">
            <v>219.95959999999997</v>
          </cell>
          <cell r="J543">
            <v>244.15515600000001</v>
          </cell>
          <cell r="K543">
            <v>27.49</v>
          </cell>
          <cell r="L543">
            <v>6711.8252384399984</v>
          </cell>
          <cell r="M543">
            <v>0</v>
          </cell>
          <cell r="N543">
            <v>1660.0919999999999</v>
          </cell>
          <cell r="O543">
            <v>8371.917238439999</v>
          </cell>
        </row>
        <row r="544">
          <cell r="A544" t="str">
            <v>36_</v>
          </cell>
          <cell r="B544" t="str">
            <v>36_63_</v>
          </cell>
          <cell r="C544" t="str">
            <v>6</v>
          </cell>
          <cell r="D544" t="str">
            <v>63</v>
          </cell>
          <cell r="E544" t="str">
            <v>WIRE &amp; CABLE</v>
          </cell>
          <cell r="F544">
            <v>2870</v>
          </cell>
          <cell r="G544" t="str">
            <v>LF</v>
          </cell>
          <cell r="H544">
            <v>672.36099999999988</v>
          </cell>
          <cell r="I544">
            <v>92.346099999999993</v>
          </cell>
          <cell r="J544">
            <v>102.504171</v>
          </cell>
          <cell r="K544">
            <v>27.49</v>
          </cell>
          <cell r="L544">
            <v>2817.8396607899999</v>
          </cell>
          <cell r="M544">
            <v>0</v>
          </cell>
          <cell r="N544">
            <v>3067.9380000000006</v>
          </cell>
          <cell r="O544">
            <v>5885.7776607900005</v>
          </cell>
        </row>
        <row r="545">
          <cell r="A545" t="str">
            <v>36_</v>
          </cell>
          <cell r="B545" t="str">
            <v>36_63_</v>
          </cell>
          <cell r="C545" t="str">
            <v>6</v>
          </cell>
          <cell r="D545" t="str">
            <v>64</v>
          </cell>
          <cell r="E545" t="str">
            <v>LIGHTING FIXTURES &amp; ACCESSORIES</v>
          </cell>
          <cell r="F545">
            <v>3</v>
          </cell>
          <cell r="G545" t="str">
            <v>EA</v>
          </cell>
          <cell r="H545">
            <v>2152.0010000000002</v>
          </cell>
          <cell r="I545">
            <v>84.748799999999989</v>
          </cell>
          <cell r="J545">
            <v>94.071168</v>
          </cell>
          <cell r="K545">
            <v>27.49</v>
          </cell>
          <cell r="L545">
            <v>2586.0164083199998</v>
          </cell>
          <cell r="M545">
            <v>0</v>
          </cell>
          <cell r="N545">
            <v>6620.3920000000007</v>
          </cell>
          <cell r="O545">
            <v>9206.4084083199996</v>
          </cell>
        </row>
        <row r="546">
          <cell r="A546" t="str">
            <v>36_</v>
          </cell>
          <cell r="B546" t="str">
            <v>36_63_</v>
          </cell>
          <cell r="C546" t="str">
            <v>6</v>
          </cell>
          <cell r="D546" t="str">
            <v>65</v>
          </cell>
          <cell r="E546" t="str">
            <v>GROUNDING AND CATHODIC PROT</v>
          </cell>
          <cell r="F546">
            <v>480</v>
          </cell>
          <cell r="G546" t="str">
            <v>LF</v>
          </cell>
          <cell r="H546">
            <v>707.99800000000005</v>
          </cell>
          <cell r="I546">
            <v>41.909399999999998</v>
          </cell>
          <cell r="J546">
            <v>46.519434000000011</v>
          </cell>
          <cell r="K546">
            <v>27.49</v>
          </cell>
          <cell r="L546">
            <v>1278.8192406600003</v>
          </cell>
          <cell r="M546">
            <v>0</v>
          </cell>
          <cell r="N546">
            <v>1250.0719999999999</v>
          </cell>
          <cell r="O546">
            <v>2528.8912406600002</v>
          </cell>
        </row>
        <row r="547">
          <cell r="A547" t="str">
            <v>36_</v>
          </cell>
          <cell r="B547" t="str">
            <v>36_63_</v>
          </cell>
          <cell r="C547" t="str">
            <v>6</v>
          </cell>
          <cell r="D547" t="str">
            <v>68</v>
          </cell>
          <cell r="E547" t="str">
            <v>CABLE TRAY</v>
          </cell>
          <cell r="F547">
            <v>300</v>
          </cell>
          <cell r="G547" t="str">
            <v>LF</v>
          </cell>
          <cell r="H547">
            <v>1494</v>
          </cell>
          <cell r="I547">
            <v>161.25</v>
          </cell>
          <cell r="J547">
            <v>178.98750000000001</v>
          </cell>
          <cell r="K547">
            <v>27.49</v>
          </cell>
          <cell r="L547">
            <v>4920.3663750000005</v>
          </cell>
          <cell r="M547">
            <v>0</v>
          </cell>
          <cell r="N547">
            <v>3867.5</v>
          </cell>
          <cell r="O547">
            <v>8787.8663750000014</v>
          </cell>
        </row>
        <row r="548">
          <cell r="A548" t="str">
            <v>36_</v>
          </cell>
          <cell r="B548" t="str">
            <v>36_63_</v>
          </cell>
          <cell r="C548" t="str">
            <v>6</v>
          </cell>
          <cell r="D548" t="str">
            <v>69</v>
          </cell>
          <cell r="E548" t="str">
            <v>ELECTRICAL TESTING</v>
          </cell>
          <cell r="F548">
            <v>0</v>
          </cell>
          <cell r="G548" t="str">
            <v>LOT</v>
          </cell>
          <cell r="H548">
            <v>0</v>
          </cell>
          <cell r="I548">
            <v>19.6889</v>
          </cell>
          <cell r="J548">
            <v>21.854679000000001</v>
          </cell>
          <cell r="K548">
            <v>27.49</v>
          </cell>
          <cell r="L548">
            <v>600.78512570999999</v>
          </cell>
          <cell r="M548">
            <v>0</v>
          </cell>
          <cell r="N548">
            <v>0</v>
          </cell>
          <cell r="O548">
            <v>600.78512570999999</v>
          </cell>
        </row>
        <row r="549">
          <cell r="C549" t="str">
            <v>6:ELECTRICAL Total</v>
          </cell>
          <cell r="H549">
            <v>6921.9480000000003</v>
          </cell>
          <cell r="J549">
            <v>719.03813100000002</v>
          </cell>
          <cell r="L549">
            <v>19766.358221189999</v>
          </cell>
          <cell r="M549">
            <v>0</v>
          </cell>
          <cell r="N549">
            <v>18494.614000000001</v>
          </cell>
          <cell r="O549">
            <v>38260.972221189993</v>
          </cell>
        </row>
        <row r="550">
          <cell r="A550" t="str">
            <v>36_</v>
          </cell>
          <cell r="B550" t="str">
            <v>36_63_</v>
          </cell>
          <cell r="C550" t="str">
            <v>7</v>
          </cell>
          <cell r="D550" t="str">
            <v>71</v>
          </cell>
          <cell r="E550" t="str">
            <v>INSTRUMENTS</v>
          </cell>
          <cell r="F550">
            <v>24</v>
          </cell>
          <cell r="G550" t="str">
            <v>EA</v>
          </cell>
          <cell r="H550">
            <v>7750</v>
          </cell>
          <cell r="I550">
            <v>172.8312</v>
          </cell>
          <cell r="J550">
            <v>191.84263200000001</v>
          </cell>
          <cell r="K550">
            <v>26.88</v>
          </cell>
          <cell r="L550">
            <v>5156.7299481600003</v>
          </cell>
          <cell r="M550">
            <v>0</v>
          </cell>
          <cell r="N550">
            <v>43342.57</v>
          </cell>
          <cell r="O550">
            <v>48499.299948159998</v>
          </cell>
        </row>
        <row r="551">
          <cell r="A551" t="str">
            <v>36_</v>
          </cell>
          <cell r="B551" t="str">
            <v>36_63_</v>
          </cell>
          <cell r="C551" t="str">
            <v>7</v>
          </cell>
          <cell r="D551" t="str">
            <v>76</v>
          </cell>
          <cell r="E551" t="str">
            <v>INSTRUMENT BULKS</v>
          </cell>
          <cell r="F551">
            <v>190</v>
          </cell>
          <cell r="G551" t="str">
            <v>LF</v>
          </cell>
          <cell r="H551">
            <v>210.92</v>
          </cell>
          <cell r="I551">
            <v>221.63900000000015</v>
          </cell>
          <cell r="J551">
            <v>246.01929000000018</v>
          </cell>
          <cell r="K551">
            <v>26.88</v>
          </cell>
          <cell r="L551">
            <v>6612.9985152000027</v>
          </cell>
          <cell r="M551">
            <v>0</v>
          </cell>
          <cell r="N551">
            <v>4508.3480000000018</v>
          </cell>
          <cell r="O551">
            <v>11121.346515200004</v>
          </cell>
        </row>
        <row r="552">
          <cell r="A552" t="str">
            <v>36_</v>
          </cell>
          <cell r="B552" t="str">
            <v>36_63_</v>
          </cell>
          <cell r="C552" t="str">
            <v>7</v>
          </cell>
          <cell r="D552" t="str">
            <v>79</v>
          </cell>
          <cell r="E552" t="str">
            <v>INSTRUMENT TESTING</v>
          </cell>
          <cell r="F552">
            <v>0</v>
          </cell>
          <cell r="G552" t="str">
            <v>LOT</v>
          </cell>
          <cell r="H552">
            <v>0</v>
          </cell>
          <cell r="I552">
            <v>28.1677</v>
          </cell>
          <cell r="J552">
            <v>31.266147000000004</v>
          </cell>
          <cell r="K552">
            <v>26.88</v>
          </cell>
          <cell r="L552">
            <v>840.43403136000006</v>
          </cell>
          <cell r="M552">
            <v>0</v>
          </cell>
          <cell r="N552">
            <v>0</v>
          </cell>
          <cell r="O552">
            <v>840.43403136000006</v>
          </cell>
        </row>
        <row r="553">
          <cell r="C553" t="str">
            <v>7:CONTROL SYSTEMS Total</v>
          </cell>
          <cell r="H553">
            <v>7960.92</v>
          </cell>
          <cell r="J553">
            <v>469.12806900000015</v>
          </cell>
          <cell r="L553">
            <v>12610.162494720003</v>
          </cell>
          <cell r="M553">
            <v>0</v>
          </cell>
          <cell r="N553">
            <v>47850.918000000005</v>
          </cell>
          <cell r="O553">
            <v>60461.080494720001</v>
          </cell>
        </row>
        <row r="554">
          <cell r="A554" t="str">
            <v>36_</v>
          </cell>
          <cell r="B554" t="str">
            <v>36_63_</v>
          </cell>
          <cell r="C554" t="str">
            <v>8</v>
          </cell>
          <cell r="D554" t="str">
            <v>81</v>
          </cell>
          <cell r="E554" t="str">
            <v>PAINTING</v>
          </cell>
          <cell r="F554">
            <v>0</v>
          </cell>
          <cell r="G554" t="str">
            <v>SF</v>
          </cell>
          <cell r="H554">
            <v>0</v>
          </cell>
          <cell r="I554">
            <v>77.069999999999993</v>
          </cell>
          <cell r="J554">
            <v>85.54770000000002</v>
          </cell>
          <cell r="K554">
            <v>26.31</v>
          </cell>
          <cell r="L554">
            <v>2250.7599870000004</v>
          </cell>
          <cell r="M554">
            <v>0</v>
          </cell>
          <cell r="N554">
            <v>296.10000000000002</v>
          </cell>
          <cell r="O554">
            <v>2546.8599870000003</v>
          </cell>
        </row>
        <row r="555">
          <cell r="A555" t="str">
            <v>36_</v>
          </cell>
          <cell r="B555" t="str">
            <v>36_63_</v>
          </cell>
          <cell r="C555" t="str">
            <v>8</v>
          </cell>
          <cell r="D555" t="str">
            <v>82</v>
          </cell>
          <cell r="E555" t="str">
            <v>INSULATION</v>
          </cell>
          <cell r="F555">
            <v>0</v>
          </cell>
          <cell r="G555" t="str">
            <v>LOT</v>
          </cell>
          <cell r="H555">
            <v>480.93067000000002</v>
          </cell>
          <cell r="I555">
            <v>60.219179999999994</v>
          </cell>
          <cell r="J555">
            <v>66.843289800000008</v>
          </cell>
          <cell r="K555">
            <v>26.53</v>
          </cell>
          <cell r="L555">
            <v>1773.3524783940002</v>
          </cell>
          <cell r="M555">
            <v>0</v>
          </cell>
          <cell r="N555">
            <v>1196.2949599999999</v>
          </cell>
          <cell r="O555">
            <v>2969.6474383940003</v>
          </cell>
        </row>
        <row r="556">
          <cell r="A556" t="str">
            <v>36_:Oily Water System Total</v>
          </cell>
          <cell r="H556">
            <v>403067.91065999994</v>
          </cell>
          <cell r="J556">
            <v>24101.304452339999</v>
          </cell>
          <cell r="L556">
            <v>632465.85008523276</v>
          </cell>
          <cell r="M556">
            <v>0</v>
          </cell>
          <cell r="N556">
            <v>1297963.9808200004</v>
          </cell>
          <cell r="O556">
            <v>1930429.8309052326</v>
          </cell>
        </row>
        <row r="557">
          <cell r="C557" t="str">
            <v>8:INSULATION &amp; PAINTING Total</v>
          </cell>
          <cell r="H557">
            <v>480.93067000000002</v>
          </cell>
          <cell r="J557">
            <v>152.39098980000003</v>
          </cell>
          <cell r="L557">
            <v>4024.1124653940005</v>
          </cell>
          <cell r="M557">
            <v>0</v>
          </cell>
          <cell r="N557">
            <v>1492.3949600000001</v>
          </cell>
          <cell r="O557">
            <v>5516.5074253940002</v>
          </cell>
        </row>
        <row r="558">
          <cell r="B558" t="str">
            <v>36_63_:Oily Water System Total</v>
          </cell>
          <cell r="H558">
            <v>94681.768660000002</v>
          </cell>
          <cell r="J558">
            <v>8681.2066745399989</v>
          </cell>
          <cell r="L558">
            <v>224503.31616483547</v>
          </cell>
          <cell r="M558">
            <v>0</v>
          </cell>
          <cell r="N558">
            <v>914282.15451999987</v>
          </cell>
          <cell r="O558">
            <v>1138785.4706848359</v>
          </cell>
        </row>
        <row r="559">
          <cell r="A559" t="str">
            <v>37_</v>
          </cell>
          <cell r="B559" t="str">
            <v>37_003</v>
          </cell>
          <cell r="C559" t="str">
            <v>0</v>
          </cell>
          <cell r="D559" t="str">
            <v>01</v>
          </cell>
          <cell r="E559" t="str">
            <v>DEMOLITION</v>
          </cell>
          <cell r="F559">
            <v>0</v>
          </cell>
          <cell r="H559">
            <v>0</v>
          </cell>
          <cell r="I559">
            <v>16.357800000000001</v>
          </cell>
          <cell r="J559">
            <v>18.157158000000003</v>
          </cell>
          <cell r="K559">
            <v>21.17</v>
          </cell>
          <cell r="L559">
            <v>384.38703486000009</v>
          </cell>
          <cell r="M559">
            <v>0</v>
          </cell>
          <cell r="N559">
            <v>0</v>
          </cell>
          <cell r="O559">
            <v>384.38703486000009</v>
          </cell>
        </row>
        <row r="560">
          <cell r="A560" t="str">
            <v>37_</v>
          </cell>
          <cell r="B560" t="str">
            <v>37_003</v>
          </cell>
          <cell r="C560" t="str">
            <v>0</v>
          </cell>
          <cell r="D560" t="str">
            <v>03</v>
          </cell>
          <cell r="E560" t="str">
            <v>EXCAVATION</v>
          </cell>
          <cell r="F560">
            <v>30006.6</v>
          </cell>
          <cell r="G560" t="str">
            <v>CY</v>
          </cell>
          <cell r="H560">
            <v>0</v>
          </cell>
          <cell r="I560">
            <v>823.68116999999984</v>
          </cell>
          <cell r="J560">
            <v>914.28609870000003</v>
          </cell>
          <cell r="K560">
            <v>21.17</v>
          </cell>
          <cell r="L560">
            <v>19355.436709479003</v>
          </cell>
          <cell r="M560">
            <v>0</v>
          </cell>
          <cell r="N560">
            <v>0</v>
          </cell>
          <cell r="O560">
            <v>19355.436709479003</v>
          </cell>
        </row>
        <row r="561">
          <cell r="A561" t="str">
            <v>37_</v>
          </cell>
          <cell r="B561" t="str">
            <v>37_003</v>
          </cell>
          <cell r="C561" t="str">
            <v>0</v>
          </cell>
          <cell r="D561" t="str">
            <v>04</v>
          </cell>
          <cell r="E561" t="str">
            <v>BACKFILL &amp; COMPACTION</v>
          </cell>
          <cell r="F561">
            <v>32000</v>
          </cell>
          <cell r="G561" t="str">
            <v>CY</v>
          </cell>
          <cell r="H561">
            <v>0</v>
          </cell>
          <cell r="I561">
            <v>176</v>
          </cell>
          <cell r="J561">
            <v>195.36</v>
          </cell>
          <cell r="K561">
            <v>21.17</v>
          </cell>
          <cell r="L561">
            <v>4135.7712000000001</v>
          </cell>
          <cell r="M561">
            <v>0</v>
          </cell>
          <cell r="N561">
            <v>1920000</v>
          </cell>
          <cell r="O561">
            <v>1924135.7712000001</v>
          </cell>
        </row>
        <row r="562">
          <cell r="A562" t="str">
            <v>37_</v>
          </cell>
          <cell r="B562" t="str">
            <v>37_003</v>
          </cell>
          <cell r="C562" t="str">
            <v>0</v>
          </cell>
          <cell r="D562" t="str">
            <v>07</v>
          </cell>
          <cell r="E562" t="str">
            <v>SITE IMPROVEMENTS</v>
          </cell>
          <cell r="F562">
            <v>0</v>
          </cell>
          <cell r="H562">
            <v>0</v>
          </cell>
          <cell r="I562">
            <v>153.65</v>
          </cell>
          <cell r="J562">
            <v>170.55150000000003</v>
          </cell>
          <cell r="K562">
            <v>21.17</v>
          </cell>
          <cell r="L562">
            <v>3610.5752550000011</v>
          </cell>
          <cell r="M562">
            <v>0</v>
          </cell>
          <cell r="N562">
            <v>0</v>
          </cell>
          <cell r="O562">
            <v>3610.5752550000011</v>
          </cell>
        </row>
        <row r="563">
          <cell r="C563" t="str">
            <v>0:EARTHWORK AND CIVIL Total</v>
          </cell>
          <cell r="H563">
            <v>0</v>
          </cell>
          <cell r="J563">
            <v>1298.3547567000001</v>
          </cell>
          <cell r="L563">
            <v>27486.170199339002</v>
          </cell>
          <cell r="M563">
            <v>0</v>
          </cell>
          <cell r="N563">
            <v>1920000</v>
          </cell>
          <cell r="O563">
            <v>1947486.170199339</v>
          </cell>
        </row>
        <row r="564">
          <cell r="A564" t="str">
            <v>37_</v>
          </cell>
          <cell r="B564" t="str">
            <v>37_003</v>
          </cell>
          <cell r="C564" t="str">
            <v>6</v>
          </cell>
          <cell r="D564" t="str">
            <v>68</v>
          </cell>
          <cell r="E564" t="str">
            <v>CABLE TRAY</v>
          </cell>
          <cell r="F564">
            <v>25</v>
          </cell>
          <cell r="G564" t="str">
            <v>LF</v>
          </cell>
          <cell r="H564">
            <v>155</v>
          </cell>
          <cell r="I564">
            <v>12.95</v>
          </cell>
          <cell r="J564">
            <v>14.374500000000003</v>
          </cell>
          <cell r="K564">
            <v>27.49</v>
          </cell>
          <cell r="L564">
            <v>395.15500500000002</v>
          </cell>
          <cell r="M564">
            <v>0</v>
          </cell>
          <cell r="N564">
            <v>364.5</v>
          </cell>
          <cell r="O564">
            <v>759.65500500000007</v>
          </cell>
        </row>
        <row r="565">
          <cell r="B565" t="str">
            <v>37_003:60_06 Stormwater Demo Total</v>
          </cell>
          <cell r="H565">
            <v>155</v>
          </cell>
          <cell r="J565">
            <v>1312.7292567</v>
          </cell>
          <cell r="L565">
            <v>27881.325204339002</v>
          </cell>
          <cell r="M565">
            <v>0</v>
          </cell>
          <cell r="N565">
            <v>1920364.5</v>
          </cell>
          <cell r="O565">
            <v>1948245.8252043391</v>
          </cell>
        </row>
        <row r="566">
          <cell r="C566" t="str">
            <v>6:ELECTRICAL Total</v>
          </cell>
          <cell r="H566">
            <v>155</v>
          </cell>
          <cell r="J566">
            <v>14.374500000000003</v>
          </cell>
          <cell r="L566">
            <v>395.15500500000002</v>
          </cell>
          <cell r="M566">
            <v>0</v>
          </cell>
          <cell r="N566">
            <v>364.5</v>
          </cell>
          <cell r="O566">
            <v>759.65500500000007</v>
          </cell>
        </row>
        <row r="567">
          <cell r="A567" t="str">
            <v>37_</v>
          </cell>
          <cell r="B567" t="str">
            <v>37_004</v>
          </cell>
          <cell r="C567" t="str">
            <v>0</v>
          </cell>
          <cell r="D567" t="str">
            <v>02</v>
          </cell>
          <cell r="E567" t="str">
            <v>SITE PREPARATION</v>
          </cell>
          <cell r="F567">
            <v>0</v>
          </cell>
          <cell r="G567" t="str">
            <v>SY</v>
          </cell>
          <cell r="H567">
            <v>399860</v>
          </cell>
          <cell r="I567">
            <v>279.94791400000003</v>
          </cell>
          <cell r="J567">
            <v>310.74218454000004</v>
          </cell>
          <cell r="K567">
            <v>21.17</v>
          </cell>
          <cell r="L567">
            <v>6578.4120467118018</v>
          </cell>
          <cell r="M567">
            <v>0</v>
          </cell>
          <cell r="N567">
            <v>6986.1243400000003</v>
          </cell>
          <cell r="O567">
            <v>13564.536386711803</v>
          </cell>
        </row>
        <row r="568">
          <cell r="A568" t="str">
            <v>37_</v>
          </cell>
          <cell r="B568" t="str">
            <v>37_004</v>
          </cell>
          <cell r="C568" t="str">
            <v>0</v>
          </cell>
          <cell r="D568" t="str">
            <v>05</v>
          </cell>
          <cell r="E568" t="str">
            <v>ROADS AND GRAVEL COVER</v>
          </cell>
          <cell r="F568">
            <v>6827.78</v>
          </cell>
          <cell r="G568" t="str">
            <v>SY</v>
          </cell>
          <cell r="H568">
            <v>0</v>
          </cell>
          <cell r="I568">
            <v>129.85891700000002</v>
          </cell>
          <cell r="J568">
            <v>144.14339787</v>
          </cell>
          <cell r="K568">
            <v>21.17</v>
          </cell>
          <cell r="L568">
            <v>3051.5157329079007</v>
          </cell>
          <cell r="M568">
            <v>0</v>
          </cell>
          <cell r="N568">
            <v>17033.75995</v>
          </cell>
          <cell r="O568">
            <v>20085.275682907901</v>
          </cell>
        </row>
        <row r="569">
          <cell r="A569" t="str">
            <v>37_</v>
          </cell>
          <cell r="B569" t="str">
            <v>37_004</v>
          </cell>
          <cell r="C569" t="str">
            <v>0</v>
          </cell>
          <cell r="D569" t="str">
            <v>07</v>
          </cell>
          <cell r="E569" t="str">
            <v>SITE IMPROVEMENTS</v>
          </cell>
          <cell r="F569">
            <v>0</v>
          </cell>
          <cell r="H569">
            <v>0</v>
          </cell>
          <cell r="I569">
            <v>228.2175</v>
          </cell>
          <cell r="J569">
            <v>253.32142500000003</v>
          </cell>
          <cell r="K569">
            <v>21.17</v>
          </cell>
          <cell r="L569">
            <v>5362.8145672500004</v>
          </cell>
          <cell r="M569">
            <v>0</v>
          </cell>
          <cell r="N569">
            <v>7987.95</v>
          </cell>
          <cell r="O569">
            <v>13350.76456725</v>
          </cell>
        </row>
        <row r="570">
          <cell r="C570" t="str">
            <v>0:EARTHWORK AND CIVIL Total</v>
          </cell>
          <cell r="H570">
            <v>399860</v>
          </cell>
          <cell r="J570">
            <v>708.20700741000007</v>
          </cell>
          <cell r="L570">
            <v>14992.742346869702</v>
          </cell>
          <cell r="M570">
            <v>0</v>
          </cell>
          <cell r="N570">
            <v>32007.834290000003</v>
          </cell>
          <cell r="O570">
            <v>47000.5766368697</v>
          </cell>
        </row>
        <row r="571">
          <cell r="A571" t="str">
            <v>37_</v>
          </cell>
          <cell r="B571" t="str">
            <v>37_004</v>
          </cell>
          <cell r="C571" t="str">
            <v>6</v>
          </cell>
          <cell r="D571" t="str">
            <v>61</v>
          </cell>
          <cell r="E571" t="str">
            <v>MAJOR ELECTRICAL EQUIPMENT</v>
          </cell>
          <cell r="F571">
            <v>2</v>
          </cell>
          <cell r="G571" t="str">
            <v>EA</v>
          </cell>
          <cell r="H571">
            <v>504</v>
          </cell>
          <cell r="I571">
            <v>27.879300000000001</v>
          </cell>
          <cell r="J571">
            <v>30.946023000000004</v>
          </cell>
          <cell r="K571">
            <v>27.49</v>
          </cell>
          <cell r="L571">
            <v>850.70617227000014</v>
          </cell>
          <cell r="M571">
            <v>0</v>
          </cell>
          <cell r="N571">
            <v>2028.62</v>
          </cell>
          <cell r="O571">
            <v>2879.3261722699999</v>
          </cell>
        </row>
        <row r="572">
          <cell r="A572" t="str">
            <v>37_</v>
          </cell>
          <cell r="B572" t="str">
            <v>37_004</v>
          </cell>
          <cell r="C572" t="str">
            <v>6</v>
          </cell>
          <cell r="D572" t="str">
            <v>63</v>
          </cell>
          <cell r="E572" t="str">
            <v>WIRE &amp; CABLE</v>
          </cell>
          <cell r="F572">
            <v>440</v>
          </cell>
          <cell r="G572" t="str">
            <v>LF</v>
          </cell>
          <cell r="H572">
            <v>236.84300000000002</v>
          </cell>
          <cell r="I572">
            <v>20.653500000000001</v>
          </cell>
          <cell r="J572">
            <v>22.925385000000002</v>
          </cell>
          <cell r="K572">
            <v>27.49</v>
          </cell>
          <cell r="L572">
            <v>630.21883364999997</v>
          </cell>
          <cell r="M572">
            <v>0</v>
          </cell>
          <cell r="N572">
            <v>811.74399999999991</v>
          </cell>
          <cell r="O572">
            <v>1441.96283365</v>
          </cell>
        </row>
        <row r="573">
          <cell r="A573" t="str">
            <v>37_</v>
          </cell>
          <cell r="B573" t="str">
            <v>37_004</v>
          </cell>
          <cell r="C573" t="str">
            <v>6</v>
          </cell>
          <cell r="D573" t="str">
            <v>64</v>
          </cell>
          <cell r="E573" t="str">
            <v>LIGHTING FIXTURES &amp; ACCESSORIES</v>
          </cell>
          <cell r="F573">
            <v>7</v>
          </cell>
          <cell r="G573" t="str">
            <v>EA</v>
          </cell>
          <cell r="H573">
            <v>2316.0010000000002</v>
          </cell>
          <cell r="I573">
            <v>48.950800000000001</v>
          </cell>
          <cell r="J573">
            <v>54.335388000000009</v>
          </cell>
          <cell r="K573">
            <v>27.49</v>
          </cell>
          <cell r="L573">
            <v>1493.6798161199999</v>
          </cell>
          <cell r="M573">
            <v>0</v>
          </cell>
          <cell r="N573">
            <v>7014.9320000000007</v>
          </cell>
          <cell r="O573">
            <v>8508.6118161200011</v>
          </cell>
        </row>
        <row r="574">
          <cell r="A574" t="str">
            <v>37_</v>
          </cell>
          <cell r="B574" t="str">
            <v>37_004</v>
          </cell>
          <cell r="C574" t="str">
            <v>6</v>
          </cell>
          <cell r="D574" t="str">
            <v>65</v>
          </cell>
          <cell r="E574" t="str">
            <v>GROUNDING AND CATHODIC PROT</v>
          </cell>
          <cell r="F574">
            <v>400</v>
          </cell>
          <cell r="G574" t="str">
            <v>LF</v>
          </cell>
          <cell r="H574">
            <v>617.99800000000005</v>
          </cell>
          <cell r="I574">
            <v>32.009399999999999</v>
          </cell>
          <cell r="J574">
            <v>35.530434000000007</v>
          </cell>
          <cell r="K574">
            <v>27.49</v>
          </cell>
          <cell r="L574">
            <v>976.73163066000018</v>
          </cell>
          <cell r="M574">
            <v>0</v>
          </cell>
          <cell r="N574">
            <v>1091.5999999999999</v>
          </cell>
          <cell r="O574">
            <v>2068.33163066</v>
          </cell>
        </row>
        <row r="575">
          <cell r="A575" t="str">
            <v>37_</v>
          </cell>
          <cell r="B575" t="str">
            <v>37_004</v>
          </cell>
          <cell r="C575" t="str">
            <v>6</v>
          </cell>
          <cell r="D575" t="str">
            <v>68</v>
          </cell>
          <cell r="E575" t="str">
            <v>CABLE TRAY</v>
          </cell>
          <cell r="F575">
            <v>25</v>
          </cell>
          <cell r="G575" t="str">
            <v>LF</v>
          </cell>
          <cell r="H575">
            <v>155</v>
          </cell>
          <cell r="I575">
            <v>12.95</v>
          </cell>
          <cell r="J575">
            <v>14.374500000000003</v>
          </cell>
          <cell r="K575">
            <v>27.49</v>
          </cell>
          <cell r="L575">
            <v>395.15500500000002</v>
          </cell>
          <cell r="M575">
            <v>0</v>
          </cell>
          <cell r="N575">
            <v>364.5</v>
          </cell>
          <cell r="O575">
            <v>759.65500500000007</v>
          </cell>
        </row>
        <row r="576">
          <cell r="A576" t="str">
            <v>37_</v>
          </cell>
          <cell r="B576" t="str">
            <v>37_004</v>
          </cell>
          <cell r="C576" t="str">
            <v>6</v>
          </cell>
          <cell r="D576" t="str">
            <v>69</v>
          </cell>
          <cell r="E576" t="str">
            <v>ELECTRICAL TESTING</v>
          </cell>
          <cell r="F576">
            <v>0</v>
          </cell>
          <cell r="G576" t="str">
            <v>LOT</v>
          </cell>
          <cell r="H576">
            <v>0</v>
          </cell>
          <cell r="I576">
            <v>15.8391</v>
          </cell>
          <cell r="J576">
            <v>17.581401000000003</v>
          </cell>
          <cell r="K576">
            <v>27.49</v>
          </cell>
          <cell r="L576">
            <v>483.31271349000002</v>
          </cell>
          <cell r="M576">
            <v>0</v>
          </cell>
          <cell r="N576">
            <v>0</v>
          </cell>
          <cell r="O576">
            <v>483.31271349000002</v>
          </cell>
        </row>
        <row r="577">
          <cell r="B577" t="str">
            <v>37_004:60_07 Stormwater Total</v>
          </cell>
          <cell r="H577">
            <v>403689.842</v>
          </cell>
          <cell r="J577">
            <v>883.90013841000007</v>
          </cell>
          <cell r="L577">
            <v>19822.546518059698</v>
          </cell>
          <cell r="M577">
            <v>0</v>
          </cell>
          <cell r="N577">
            <v>43319.23029</v>
          </cell>
          <cell r="O577">
            <v>63141.776808059702</v>
          </cell>
        </row>
        <row r="578">
          <cell r="C578" t="str">
            <v>6:ELECTRICAL Total</v>
          </cell>
          <cell r="H578">
            <v>3829.8420000000001</v>
          </cell>
          <cell r="J578">
            <v>175.69313100000002</v>
          </cell>
          <cell r="L578">
            <v>4829.8041711899996</v>
          </cell>
          <cell r="M578">
            <v>0</v>
          </cell>
          <cell r="N578">
            <v>11311.396000000001</v>
          </cell>
          <cell r="O578">
            <v>16141.200171190003</v>
          </cell>
        </row>
        <row r="579">
          <cell r="A579" t="str">
            <v>37_</v>
          </cell>
          <cell r="B579" t="str">
            <v>37_005</v>
          </cell>
          <cell r="C579" t="str">
            <v>0</v>
          </cell>
          <cell r="D579" t="str">
            <v>03</v>
          </cell>
          <cell r="E579" t="str">
            <v>EXCAVATION</v>
          </cell>
          <cell r="F579">
            <v>1378.68</v>
          </cell>
          <cell r="G579" t="str">
            <v>CY</v>
          </cell>
          <cell r="H579">
            <v>0</v>
          </cell>
          <cell r="I579">
            <v>274.22057599999999</v>
          </cell>
          <cell r="J579">
            <v>304.38483936000006</v>
          </cell>
          <cell r="K579">
            <v>21.17</v>
          </cell>
          <cell r="L579">
            <v>6443.827049251202</v>
          </cell>
          <cell r="M579">
            <v>0</v>
          </cell>
          <cell r="N579">
            <v>0</v>
          </cell>
          <cell r="O579">
            <v>6443.827049251202</v>
          </cell>
        </row>
        <row r="580">
          <cell r="A580" t="str">
            <v>37_</v>
          </cell>
          <cell r="B580" t="str">
            <v>37_005</v>
          </cell>
          <cell r="C580" t="str">
            <v>0</v>
          </cell>
          <cell r="D580" t="str">
            <v>04</v>
          </cell>
          <cell r="E580" t="str">
            <v>BACKFILL &amp; COMPACTION</v>
          </cell>
          <cell r="F580">
            <v>1117.3499999999999</v>
          </cell>
          <cell r="G580" t="str">
            <v>CY</v>
          </cell>
          <cell r="H580">
            <v>0</v>
          </cell>
          <cell r="I580">
            <v>49.987535000000008</v>
          </cell>
          <cell r="J580">
            <v>55.486163850000018</v>
          </cell>
          <cell r="K580">
            <v>21.17</v>
          </cell>
          <cell r="L580">
            <v>1174.6420887045003</v>
          </cell>
          <cell r="M580">
            <v>0</v>
          </cell>
          <cell r="N580">
            <v>0</v>
          </cell>
          <cell r="O580">
            <v>1174.6420887045003</v>
          </cell>
        </row>
        <row r="581">
          <cell r="C581" t="str">
            <v>0:EARTHWORK AND CIVIL Total</v>
          </cell>
          <cell r="H581">
            <v>0</v>
          </cell>
          <cell r="J581">
            <v>359.87100321000008</v>
          </cell>
          <cell r="L581">
            <v>7618.4691379557025</v>
          </cell>
          <cell r="M581">
            <v>0</v>
          </cell>
          <cell r="N581">
            <v>0</v>
          </cell>
          <cell r="O581">
            <v>7618.4691379557025</v>
          </cell>
        </row>
        <row r="582">
          <cell r="A582" t="str">
            <v>37_</v>
          </cell>
          <cell r="B582" t="str">
            <v>37_005</v>
          </cell>
          <cell r="C582" t="str">
            <v>1</v>
          </cell>
          <cell r="D582" t="str">
            <v>11</v>
          </cell>
          <cell r="E582" t="str">
            <v>FORMWORK</v>
          </cell>
          <cell r="F582">
            <v>0</v>
          </cell>
          <cell r="G582" t="str">
            <v>SF</v>
          </cell>
          <cell r="H582">
            <v>0</v>
          </cell>
          <cell r="I582">
            <v>2435.5566699999995</v>
          </cell>
          <cell r="J582">
            <v>2703.4679037000005</v>
          </cell>
          <cell r="K582">
            <v>26.44</v>
          </cell>
          <cell r="L582">
            <v>71479.691373828013</v>
          </cell>
          <cell r="M582">
            <v>0</v>
          </cell>
          <cell r="N582">
            <v>7629.0769200000004</v>
          </cell>
          <cell r="O582">
            <v>79108.76829382802</v>
          </cell>
        </row>
        <row r="583">
          <cell r="A583" t="str">
            <v>37_</v>
          </cell>
          <cell r="B583" t="str">
            <v>37_005</v>
          </cell>
          <cell r="C583" t="str">
            <v>1</v>
          </cell>
          <cell r="D583" t="str">
            <v>12</v>
          </cell>
          <cell r="E583" t="str">
            <v>REINFORCING &amp; EMBEDS</v>
          </cell>
          <cell r="F583">
            <v>12.63</v>
          </cell>
          <cell r="G583" t="str">
            <v>TON</v>
          </cell>
          <cell r="H583">
            <v>25252.006200000003</v>
          </cell>
          <cell r="I583">
            <v>356.702451</v>
          </cell>
          <cell r="J583">
            <v>395.93972060999999</v>
          </cell>
          <cell r="K583">
            <v>26.44</v>
          </cell>
          <cell r="L583">
            <v>10468.646212928401</v>
          </cell>
          <cell r="M583">
            <v>0</v>
          </cell>
          <cell r="N583">
            <v>9635.9786100000001</v>
          </cell>
          <cell r="O583">
            <v>20104.624822928403</v>
          </cell>
        </row>
        <row r="584">
          <cell r="A584" t="str">
            <v>37_</v>
          </cell>
          <cell r="B584" t="str">
            <v>37_005</v>
          </cell>
          <cell r="C584" t="str">
            <v>1</v>
          </cell>
          <cell r="D584" t="str">
            <v>13</v>
          </cell>
          <cell r="E584" t="str">
            <v>CONCRETE PLACEMENT AND FINISH</v>
          </cell>
          <cell r="F584">
            <v>298.95999999999998</v>
          </cell>
          <cell r="G584" t="str">
            <v>CY</v>
          </cell>
          <cell r="H584">
            <v>0</v>
          </cell>
          <cell r="I584">
            <v>647.61970300000007</v>
          </cell>
          <cell r="J584">
            <v>718.85787033000008</v>
          </cell>
          <cell r="K584">
            <v>26.44</v>
          </cell>
          <cell r="L584">
            <v>19006.602091525205</v>
          </cell>
          <cell r="M584">
            <v>0</v>
          </cell>
          <cell r="N584">
            <v>34879.5501</v>
          </cell>
          <cell r="O584">
            <v>53886.152191525209</v>
          </cell>
        </row>
        <row r="585">
          <cell r="B585" t="str">
            <v>37_005:60_08 Storm Wtr Total</v>
          </cell>
          <cell r="H585">
            <v>25252.006200000003</v>
          </cell>
          <cell r="J585">
            <v>4178.1364978500005</v>
          </cell>
          <cell r="L585">
            <v>108573.40881623732</v>
          </cell>
          <cell r="M585">
            <v>0</v>
          </cell>
          <cell r="N585">
            <v>52144.605630000005</v>
          </cell>
          <cell r="O585">
            <v>160718.01444623733</v>
          </cell>
        </row>
        <row r="586">
          <cell r="C586" t="str">
            <v>1:CONCRETE Total</v>
          </cell>
          <cell r="H586">
            <v>25252.006200000003</v>
          </cell>
          <cell r="J586">
            <v>3818.2654946400007</v>
          </cell>
          <cell r="L586">
            <v>100954.93967828162</v>
          </cell>
          <cell r="M586">
            <v>0</v>
          </cell>
          <cell r="N586">
            <v>52144.605630000005</v>
          </cell>
          <cell r="O586">
            <v>153099.54530828164</v>
          </cell>
        </row>
        <row r="587">
          <cell r="A587" t="str">
            <v>37_</v>
          </cell>
          <cell r="B587" t="str">
            <v>37_006</v>
          </cell>
          <cell r="C587" t="str">
            <v>5</v>
          </cell>
          <cell r="D587" t="str">
            <v>50</v>
          </cell>
          <cell r="E587" t="str">
            <v>PIPING AUXILIARY</v>
          </cell>
          <cell r="F587">
            <v>0</v>
          </cell>
          <cell r="G587" t="str">
            <v>LF</v>
          </cell>
          <cell r="H587">
            <v>0</v>
          </cell>
          <cell r="I587">
            <v>6.4598000000000004</v>
          </cell>
          <cell r="J587">
            <v>7.1703780000000013</v>
          </cell>
          <cell r="K587">
            <v>27.88</v>
          </cell>
          <cell r="L587">
            <v>199.91013864000001</v>
          </cell>
          <cell r="M587">
            <v>0</v>
          </cell>
          <cell r="N587">
            <v>0</v>
          </cell>
          <cell r="O587">
            <v>199.91013864000001</v>
          </cell>
        </row>
        <row r="588">
          <cell r="A588" t="str">
            <v>37_</v>
          </cell>
          <cell r="B588" t="str">
            <v>37_006</v>
          </cell>
          <cell r="C588" t="str">
            <v>5</v>
          </cell>
          <cell r="D588" t="str">
            <v>51</v>
          </cell>
          <cell r="E588" t="str">
            <v>SHOP FABRICATED PIPE</v>
          </cell>
          <cell r="F588">
            <v>1</v>
          </cell>
          <cell r="G588" t="str">
            <v>LF</v>
          </cell>
          <cell r="H588">
            <v>180</v>
          </cell>
          <cell r="I588">
            <v>37.718879999999999</v>
          </cell>
          <cell r="J588">
            <v>41.867956800000009</v>
          </cell>
          <cell r="K588">
            <v>27.88</v>
          </cell>
          <cell r="L588">
            <v>1167.2786355839999</v>
          </cell>
          <cell r="M588">
            <v>0</v>
          </cell>
          <cell r="N588">
            <v>3094.4169999999995</v>
          </cell>
          <cell r="O588">
            <v>4261.6956355839993</v>
          </cell>
        </row>
        <row r="589">
          <cell r="A589" t="str">
            <v>37_</v>
          </cell>
          <cell r="B589" t="str">
            <v>37_006</v>
          </cell>
          <cell r="C589" t="str">
            <v>5</v>
          </cell>
          <cell r="D589" t="str">
            <v>53</v>
          </cell>
          <cell r="E589" t="str">
            <v>LARGE BORE PIPING</v>
          </cell>
          <cell r="F589">
            <v>0</v>
          </cell>
          <cell r="G589" t="str">
            <v>LF</v>
          </cell>
          <cell r="H589">
            <v>0</v>
          </cell>
          <cell r="I589">
            <v>8.9605999999999995</v>
          </cell>
          <cell r="J589">
            <v>9.9462659999999996</v>
          </cell>
          <cell r="K589">
            <v>27.88</v>
          </cell>
          <cell r="L589">
            <v>277.30189608000001</v>
          </cell>
          <cell r="M589">
            <v>0</v>
          </cell>
          <cell r="N589">
            <v>0</v>
          </cell>
          <cell r="O589">
            <v>277.30189608000001</v>
          </cell>
        </row>
        <row r="590">
          <cell r="A590" t="str">
            <v>37_</v>
          </cell>
          <cell r="B590" t="str">
            <v>37_006</v>
          </cell>
          <cell r="C590" t="str">
            <v>5</v>
          </cell>
          <cell r="D590" t="str">
            <v>54</v>
          </cell>
          <cell r="E590" t="str">
            <v>SMALL BORE PIPING</v>
          </cell>
          <cell r="F590">
            <v>8</v>
          </cell>
          <cell r="G590" t="str">
            <v>LF</v>
          </cell>
          <cell r="H590">
            <v>262.99900000000002</v>
          </cell>
          <cell r="I590">
            <v>54.348399999999998</v>
          </cell>
          <cell r="J590">
            <v>60.326724000000006</v>
          </cell>
          <cell r="K590">
            <v>27.88</v>
          </cell>
          <cell r="L590">
            <v>1681.9090651199999</v>
          </cell>
          <cell r="M590">
            <v>0</v>
          </cell>
          <cell r="N590">
            <v>800.18099999999993</v>
          </cell>
          <cell r="O590">
            <v>2482.09006512</v>
          </cell>
        </row>
        <row r="591">
          <cell r="A591" t="str">
            <v>37_</v>
          </cell>
          <cell r="B591" t="str">
            <v>37_006</v>
          </cell>
          <cell r="C591" t="str">
            <v>5</v>
          </cell>
          <cell r="D591" t="str">
            <v>59</v>
          </cell>
          <cell r="E591" t="str">
            <v>TESTING AND CLEANING</v>
          </cell>
          <cell r="F591">
            <v>0</v>
          </cell>
          <cell r="G591" t="str">
            <v>LOT</v>
          </cell>
          <cell r="H591">
            <v>0</v>
          </cell>
          <cell r="I591">
            <v>2.5301</v>
          </cell>
          <cell r="J591">
            <v>2.8084110000000004</v>
          </cell>
          <cell r="K591">
            <v>27.88</v>
          </cell>
          <cell r="L591">
            <v>78.298498680000009</v>
          </cell>
          <cell r="M591">
            <v>0</v>
          </cell>
          <cell r="N591">
            <v>0</v>
          </cell>
          <cell r="O591">
            <v>78.298498680000009</v>
          </cell>
        </row>
        <row r="592">
          <cell r="C592" t="str">
            <v>5:PIPING Total</v>
          </cell>
          <cell r="H592">
            <v>442.99900000000002</v>
          </cell>
          <cell r="J592">
            <v>122.11973580000003</v>
          </cell>
          <cell r="L592">
            <v>3404.6982341040002</v>
          </cell>
          <cell r="M592">
            <v>0</v>
          </cell>
          <cell r="N592">
            <v>3894.5979999999995</v>
          </cell>
          <cell r="O592">
            <v>7299.2962341039993</v>
          </cell>
        </row>
        <row r="593">
          <cell r="A593" t="str">
            <v>37_</v>
          </cell>
          <cell r="B593" t="str">
            <v>37_006</v>
          </cell>
          <cell r="C593" t="str">
            <v>6</v>
          </cell>
          <cell r="D593" t="str">
            <v>61</v>
          </cell>
          <cell r="E593" t="str">
            <v>MAJOR ELECTRICAL EQUIPMENT</v>
          </cell>
          <cell r="F593">
            <v>2</v>
          </cell>
          <cell r="G593" t="str">
            <v>EA</v>
          </cell>
          <cell r="H593">
            <v>504</v>
          </cell>
          <cell r="I593">
            <v>27.879300000000001</v>
          </cell>
          <cell r="J593">
            <v>30.946023000000004</v>
          </cell>
          <cell r="K593">
            <v>27.49</v>
          </cell>
          <cell r="L593">
            <v>850.70617227000014</v>
          </cell>
          <cell r="M593">
            <v>0</v>
          </cell>
          <cell r="N593">
            <v>2028.62</v>
          </cell>
          <cell r="O593">
            <v>2879.3261722699999</v>
          </cell>
        </row>
        <row r="594">
          <cell r="A594" t="str">
            <v>37_</v>
          </cell>
          <cell r="B594" t="str">
            <v>37_006</v>
          </cell>
          <cell r="C594" t="str">
            <v>6</v>
          </cell>
          <cell r="D594" t="str">
            <v>62</v>
          </cell>
          <cell r="E594" t="str">
            <v>CONDUIT &amp; ACCESSORIES</v>
          </cell>
          <cell r="F594">
            <v>1198</v>
          </cell>
          <cell r="G594" t="str">
            <v>LF</v>
          </cell>
          <cell r="H594">
            <v>1516.0079999999998</v>
          </cell>
          <cell r="I594">
            <v>240.11980000000005</v>
          </cell>
          <cell r="J594">
            <v>266.53297800000001</v>
          </cell>
          <cell r="K594">
            <v>27.49</v>
          </cell>
          <cell r="L594">
            <v>7326.9915652199988</v>
          </cell>
          <cell r="M594">
            <v>0</v>
          </cell>
          <cell r="N594">
            <v>1808.5080000000005</v>
          </cell>
          <cell r="O594">
            <v>9135.4995652199996</v>
          </cell>
        </row>
        <row r="595">
          <cell r="A595" t="str">
            <v>37_</v>
          </cell>
          <cell r="B595" t="str">
            <v>37_006</v>
          </cell>
          <cell r="C595" t="str">
            <v>6</v>
          </cell>
          <cell r="D595" t="str">
            <v>63</v>
          </cell>
          <cell r="E595" t="str">
            <v>WIRE &amp; CABLE</v>
          </cell>
          <cell r="F595">
            <v>1878</v>
          </cell>
          <cell r="G595" t="str">
            <v>LF</v>
          </cell>
          <cell r="H595">
            <v>329.87899999999996</v>
          </cell>
          <cell r="I595">
            <v>94.494299999999996</v>
          </cell>
          <cell r="J595">
            <v>104.888673</v>
          </cell>
          <cell r="K595">
            <v>27.49</v>
          </cell>
          <cell r="L595">
            <v>2883.38962077</v>
          </cell>
          <cell r="M595">
            <v>0</v>
          </cell>
          <cell r="N595">
            <v>2243.54</v>
          </cell>
          <cell r="O595">
            <v>5126.9296207699999</v>
          </cell>
        </row>
        <row r="596">
          <cell r="A596" t="str">
            <v>37_</v>
          </cell>
          <cell r="B596" t="str">
            <v>37_006</v>
          </cell>
          <cell r="C596" t="str">
            <v>6</v>
          </cell>
          <cell r="D596" t="str">
            <v>64</v>
          </cell>
          <cell r="E596" t="str">
            <v>LIGHTING FIXTURES &amp; ACCESSORIES</v>
          </cell>
          <cell r="F596">
            <v>3</v>
          </cell>
          <cell r="G596" t="str">
            <v>EA</v>
          </cell>
          <cell r="H596">
            <v>1784.001</v>
          </cell>
          <cell r="I596">
            <v>46.1999</v>
          </cell>
          <cell r="J596">
            <v>51.281889000000007</v>
          </cell>
          <cell r="K596">
            <v>27.49</v>
          </cell>
          <cell r="L596">
            <v>1409.7391286099999</v>
          </cell>
          <cell r="M596">
            <v>0</v>
          </cell>
          <cell r="N596">
            <v>5300.3219999999992</v>
          </cell>
          <cell r="O596">
            <v>6710.0611286099993</v>
          </cell>
        </row>
        <row r="597">
          <cell r="A597" t="str">
            <v>37_</v>
          </cell>
          <cell r="B597" t="str">
            <v>37_006</v>
          </cell>
          <cell r="C597" t="str">
            <v>6</v>
          </cell>
          <cell r="D597" t="str">
            <v>65</v>
          </cell>
          <cell r="E597" t="str">
            <v>GROUNDING AND CATHODIC PROT</v>
          </cell>
          <cell r="F597">
            <v>580</v>
          </cell>
          <cell r="G597" t="str">
            <v>LF</v>
          </cell>
          <cell r="H597">
            <v>819.94</v>
          </cell>
          <cell r="I597">
            <v>54.279899999999998</v>
          </cell>
          <cell r="J597">
            <v>60.250689000000008</v>
          </cell>
          <cell r="K597">
            <v>27.49</v>
          </cell>
          <cell r="L597">
            <v>1656.2914406100003</v>
          </cell>
          <cell r="M597">
            <v>0</v>
          </cell>
          <cell r="N597">
            <v>1448.1619999999998</v>
          </cell>
          <cell r="O597">
            <v>3104.4534406100001</v>
          </cell>
        </row>
        <row r="598">
          <cell r="A598" t="str">
            <v>37_</v>
          </cell>
          <cell r="B598" t="str">
            <v>37_006</v>
          </cell>
          <cell r="C598" t="str">
            <v>6</v>
          </cell>
          <cell r="D598" t="str">
            <v>68</v>
          </cell>
          <cell r="E598" t="str">
            <v>CABLE TRAY</v>
          </cell>
          <cell r="F598">
            <v>275</v>
          </cell>
          <cell r="G598" t="str">
            <v>LF</v>
          </cell>
          <cell r="H598">
            <v>1339</v>
          </cell>
          <cell r="I598">
            <v>148.30000000000001</v>
          </cell>
          <cell r="J598">
            <v>164.61300000000003</v>
          </cell>
          <cell r="K598">
            <v>27.49</v>
          </cell>
          <cell r="L598">
            <v>4525.21137</v>
          </cell>
          <cell r="M598">
            <v>0</v>
          </cell>
          <cell r="N598">
            <v>3503</v>
          </cell>
          <cell r="O598">
            <v>8028.21137</v>
          </cell>
        </row>
        <row r="599">
          <cell r="A599" t="str">
            <v>37_</v>
          </cell>
          <cell r="B599" t="str">
            <v>37_006</v>
          </cell>
          <cell r="C599" t="str">
            <v>6</v>
          </cell>
          <cell r="D599" t="str">
            <v>69</v>
          </cell>
          <cell r="E599" t="str">
            <v>ELECTRICAL TESTING</v>
          </cell>
          <cell r="F599">
            <v>0</v>
          </cell>
          <cell r="G599" t="str">
            <v>LOT</v>
          </cell>
          <cell r="H599">
            <v>0</v>
          </cell>
          <cell r="I599">
            <v>13.089399999999999</v>
          </cell>
          <cell r="J599">
            <v>14.529234000000001</v>
          </cell>
          <cell r="K599">
            <v>27.49</v>
          </cell>
          <cell r="L599">
            <v>399.40864266</v>
          </cell>
          <cell r="M599">
            <v>0</v>
          </cell>
          <cell r="N599">
            <v>0</v>
          </cell>
          <cell r="O599">
            <v>399.40864266</v>
          </cell>
        </row>
        <row r="600">
          <cell r="C600" t="str">
            <v>6:ELECTRICAL Total</v>
          </cell>
          <cell r="H600">
            <v>6292.8279999999995</v>
          </cell>
          <cell r="J600">
            <v>693.04248600000005</v>
          </cell>
          <cell r="L600">
            <v>19051.737940139999</v>
          </cell>
          <cell r="M600">
            <v>0</v>
          </cell>
          <cell r="N600">
            <v>16332.152</v>
          </cell>
          <cell r="O600">
            <v>35383.88994013999</v>
          </cell>
        </row>
        <row r="601">
          <cell r="A601" t="str">
            <v>37_</v>
          </cell>
          <cell r="B601" t="str">
            <v>37_006</v>
          </cell>
          <cell r="C601" t="str">
            <v>7</v>
          </cell>
          <cell r="D601" t="str">
            <v>71</v>
          </cell>
          <cell r="E601" t="str">
            <v>INSTRUMENTS</v>
          </cell>
          <cell r="F601">
            <v>30</v>
          </cell>
          <cell r="G601" t="str">
            <v>EA</v>
          </cell>
          <cell r="H601">
            <v>3345.002</v>
          </cell>
          <cell r="I601">
            <v>208.23960000000002</v>
          </cell>
          <cell r="J601">
            <v>231.14595600000001</v>
          </cell>
          <cell r="K601">
            <v>26.88</v>
          </cell>
          <cell r="L601">
            <v>6213.2032972800007</v>
          </cell>
          <cell r="M601">
            <v>0</v>
          </cell>
          <cell r="N601">
            <v>32488.748</v>
          </cell>
          <cell r="O601">
            <v>38701.95129728</v>
          </cell>
        </row>
        <row r="602">
          <cell r="A602" t="str">
            <v>37_</v>
          </cell>
          <cell r="B602" t="str">
            <v>37_006</v>
          </cell>
          <cell r="C602" t="str">
            <v>7</v>
          </cell>
          <cell r="D602" t="str">
            <v>76</v>
          </cell>
          <cell r="E602" t="str">
            <v>INSTRUMENT BULKS</v>
          </cell>
          <cell r="F602">
            <v>70</v>
          </cell>
          <cell r="G602" t="str">
            <v>LF</v>
          </cell>
          <cell r="H602">
            <v>291.99399999999997</v>
          </cell>
          <cell r="I602">
            <v>151.38479999999998</v>
          </cell>
          <cell r="J602">
            <v>168.03712800000002</v>
          </cell>
          <cell r="K602">
            <v>26.88</v>
          </cell>
          <cell r="L602">
            <v>4516.8380006400012</v>
          </cell>
          <cell r="M602">
            <v>0</v>
          </cell>
          <cell r="N602">
            <v>6241.9620000000004</v>
          </cell>
          <cell r="O602">
            <v>10758.800000640002</v>
          </cell>
        </row>
        <row r="603">
          <cell r="A603" t="str">
            <v>37_</v>
          </cell>
          <cell r="B603" t="str">
            <v>37_006</v>
          </cell>
          <cell r="C603" t="str">
            <v>7</v>
          </cell>
          <cell r="D603" t="str">
            <v>79</v>
          </cell>
          <cell r="E603" t="str">
            <v>INSTRUMENT TESTING</v>
          </cell>
          <cell r="F603">
            <v>0</v>
          </cell>
          <cell r="G603" t="str">
            <v>LOT</v>
          </cell>
          <cell r="H603">
            <v>0</v>
          </cell>
          <cell r="I603">
            <v>40.2468</v>
          </cell>
          <cell r="J603">
            <v>44.673948000000003</v>
          </cell>
          <cell r="K603">
            <v>26.88</v>
          </cell>
          <cell r="L603">
            <v>1200.83572224</v>
          </cell>
          <cell r="M603">
            <v>0</v>
          </cell>
          <cell r="N603">
            <v>0</v>
          </cell>
          <cell r="O603">
            <v>1200.83572224</v>
          </cell>
        </row>
        <row r="604">
          <cell r="B604" t="str">
            <v>37_006:SW Control Sys MTO_ Total</v>
          </cell>
          <cell r="H604">
            <v>10372.823</v>
          </cell>
          <cell r="J604">
            <v>1259.0192538000001</v>
          </cell>
          <cell r="L604">
            <v>34387.313194404007</v>
          </cell>
          <cell r="M604">
            <v>0</v>
          </cell>
          <cell r="N604">
            <v>58957.46</v>
          </cell>
          <cell r="O604">
            <v>93344.773194403984</v>
          </cell>
        </row>
        <row r="605">
          <cell r="C605" t="str">
            <v>7:CONTROL SYSTEMS Total</v>
          </cell>
          <cell r="H605">
            <v>3636.9960000000001</v>
          </cell>
          <cell r="J605">
            <v>443.857032</v>
          </cell>
          <cell r="L605">
            <v>11930.877020160002</v>
          </cell>
          <cell r="M605">
            <v>0</v>
          </cell>
          <cell r="N605">
            <v>38730.71</v>
          </cell>
          <cell r="O605">
            <v>50661.587020160005</v>
          </cell>
        </row>
        <row r="606">
          <cell r="A606" t="str">
            <v>37_</v>
          </cell>
          <cell r="B606" t="str">
            <v>37_60_</v>
          </cell>
          <cell r="C606" t="str">
            <v>0</v>
          </cell>
          <cell r="D606" t="str">
            <v>03</v>
          </cell>
          <cell r="E606" t="str">
            <v>EXCAVATION</v>
          </cell>
          <cell r="F606">
            <v>25203.38</v>
          </cell>
          <cell r="G606" t="str">
            <v>CY</v>
          </cell>
          <cell r="H606">
            <v>0</v>
          </cell>
          <cell r="I606">
            <v>4281.560684</v>
          </cell>
          <cell r="J606">
            <v>4752.5323592400009</v>
          </cell>
          <cell r="K606">
            <v>21.17</v>
          </cell>
          <cell r="L606">
            <v>100611.11004511081</v>
          </cell>
          <cell r="M606">
            <v>0</v>
          </cell>
          <cell r="N606">
            <v>0</v>
          </cell>
          <cell r="O606">
            <v>100611.11004511081</v>
          </cell>
        </row>
        <row r="607">
          <cell r="A607" t="str">
            <v>37_</v>
          </cell>
          <cell r="B607" t="str">
            <v>37_60_</v>
          </cell>
          <cell r="C607" t="str">
            <v>0</v>
          </cell>
          <cell r="D607" t="str">
            <v>04</v>
          </cell>
          <cell r="E607" t="str">
            <v>BACKFILL &amp; COMPACTION</v>
          </cell>
          <cell r="F607">
            <v>37638.14</v>
          </cell>
          <cell r="G607" t="str">
            <v>CY</v>
          </cell>
          <cell r="H607">
            <v>0</v>
          </cell>
          <cell r="I607">
            <v>4850.9146540000002</v>
          </cell>
          <cell r="J607">
            <v>5384.5152659400001</v>
          </cell>
          <cell r="K607">
            <v>21.17</v>
          </cell>
          <cell r="L607">
            <v>113990.18817994982</v>
          </cell>
          <cell r="M607">
            <v>0</v>
          </cell>
          <cell r="N607">
            <v>100545.9632</v>
          </cell>
          <cell r="O607">
            <v>214536.15137994982</v>
          </cell>
        </row>
        <row r="608">
          <cell r="C608" t="str">
            <v>0:EARTHWORK AND CIVIL Total</v>
          </cell>
          <cell r="H608">
            <v>0</v>
          </cell>
          <cell r="J608">
            <v>10137.047625180001</v>
          </cell>
          <cell r="L608">
            <v>214601.29822506063</v>
          </cell>
          <cell r="M608">
            <v>0</v>
          </cell>
          <cell r="N608">
            <v>100545.9632</v>
          </cell>
          <cell r="O608">
            <v>315147.26142506063</v>
          </cell>
        </row>
        <row r="609">
          <cell r="A609" t="str">
            <v>37_</v>
          </cell>
          <cell r="B609" t="str">
            <v>37_60_</v>
          </cell>
          <cell r="C609" t="str">
            <v>1</v>
          </cell>
          <cell r="D609" t="str">
            <v>11</v>
          </cell>
          <cell r="E609" t="str">
            <v>FORMWORK</v>
          </cell>
          <cell r="F609">
            <v>0</v>
          </cell>
          <cell r="G609" t="str">
            <v>SF</v>
          </cell>
          <cell r="H609">
            <v>0</v>
          </cell>
          <cell r="I609">
            <v>3920.8333499999999</v>
          </cell>
          <cell r="J609">
            <v>4352.1250185000008</v>
          </cell>
          <cell r="K609">
            <v>26.44</v>
          </cell>
          <cell r="L609">
            <v>115070.18548914003</v>
          </cell>
          <cell r="M609">
            <v>0</v>
          </cell>
          <cell r="N609">
            <v>12760.810319999999</v>
          </cell>
          <cell r="O609">
            <v>127830.99580914003</v>
          </cell>
        </row>
        <row r="610">
          <cell r="A610" t="str">
            <v>37_</v>
          </cell>
          <cell r="B610" t="str">
            <v>37_60_</v>
          </cell>
          <cell r="C610" t="str">
            <v>1</v>
          </cell>
          <cell r="D610" t="str">
            <v>12</v>
          </cell>
          <cell r="E610" t="str">
            <v>REINFORCING &amp; EMBEDS</v>
          </cell>
          <cell r="F610">
            <v>11.582189999999999</v>
          </cell>
          <cell r="G610" t="str">
            <v>TON</v>
          </cell>
          <cell r="H610">
            <v>23160.004971130002</v>
          </cell>
          <cell r="I610">
            <v>363.49874348499998</v>
          </cell>
          <cell r="J610">
            <v>403.48360526835</v>
          </cell>
          <cell r="K610">
            <v>26.44</v>
          </cell>
          <cell r="L610">
            <v>10668.106523295175</v>
          </cell>
          <cell r="M610">
            <v>0</v>
          </cell>
          <cell r="N610">
            <v>8854.8747851100015</v>
          </cell>
          <cell r="O610">
            <v>19522.981308405178</v>
          </cell>
        </row>
        <row r="611">
          <cell r="A611" t="str">
            <v>37_</v>
          </cell>
          <cell r="B611" t="str">
            <v>37_60_</v>
          </cell>
          <cell r="C611" t="str">
            <v>1</v>
          </cell>
          <cell r="D611" t="str">
            <v>13</v>
          </cell>
          <cell r="E611" t="str">
            <v>CONCRETE PLACEMENT AND FINISH</v>
          </cell>
          <cell r="F611">
            <v>341.79</v>
          </cell>
          <cell r="G611" t="str">
            <v>CY</v>
          </cell>
          <cell r="H611">
            <v>0</v>
          </cell>
          <cell r="I611">
            <v>994.27254799999992</v>
          </cell>
          <cell r="J611">
            <v>1103.6425282800001</v>
          </cell>
          <cell r="K611">
            <v>26.44</v>
          </cell>
          <cell r="L611">
            <v>29180.308447723201</v>
          </cell>
          <cell r="M611">
            <v>0</v>
          </cell>
          <cell r="N611">
            <v>40960.117920000004</v>
          </cell>
          <cell r="O611">
            <v>70140.426367723208</v>
          </cell>
        </row>
        <row r="612">
          <cell r="A612" t="str">
            <v>37_</v>
          </cell>
          <cell r="B612" t="str">
            <v>37_60_</v>
          </cell>
          <cell r="C612" t="str">
            <v>1</v>
          </cell>
          <cell r="D612" t="str">
            <v>18</v>
          </cell>
          <cell r="E612" t="str">
            <v>GROUTING</v>
          </cell>
          <cell r="F612">
            <v>0.02</v>
          </cell>
          <cell r="G612" t="str">
            <v>CY</v>
          </cell>
          <cell r="H612">
            <v>0</v>
          </cell>
          <cell r="I612">
            <v>3.5201340000000001</v>
          </cell>
          <cell r="J612">
            <v>3.9073487400000007</v>
          </cell>
          <cell r="K612">
            <v>26.44</v>
          </cell>
          <cell r="L612">
            <v>103.31030068560001</v>
          </cell>
          <cell r="M612">
            <v>0</v>
          </cell>
          <cell r="N612">
            <v>52.96</v>
          </cell>
          <cell r="O612">
            <v>156.27030068560001</v>
          </cell>
        </row>
        <row r="613">
          <cell r="C613" t="str">
            <v>1:CONCRETE Total</v>
          </cell>
          <cell r="H613">
            <v>23160.004971130002</v>
          </cell>
          <cell r="J613">
            <v>5863.1585007883514</v>
          </cell>
          <cell r="L613">
            <v>155021.91076084401</v>
          </cell>
          <cell r="M613">
            <v>0</v>
          </cell>
          <cell r="N613">
            <v>62628.763025110005</v>
          </cell>
          <cell r="O613">
            <v>217650.67378595402</v>
          </cell>
        </row>
        <row r="614">
          <cell r="A614" t="str">
            <v>37_</v>
          </cell>
          <cell r="B614" t="str">
            <v>37_60_</v>
          </cell>
          <cell r="C614" t="str">
            <v>2</v>
          </cell>
          <cell r="D614" t="str">
            <v>20</v>
          </cell>
          <cell r="E614" t="str">
            <v>STEEL AUXILIARY ACCOUNT</v>
          </cell>
          <cell r="F614">
            <v>0</v>
          </cell>
          <cell r="G614" t="str">
            <v>TON</v>
          </cell>
          <cell r="H614">
            <v>0</v>
          </cell>
          <cell r="I614">
            <v>15.319584000000001</v>
          </cell>
          <cell r="J614">
            <v>17.004738240000002</v>
          </cell>
          <cell r="K614">
            <v>31.66</v>
          </cell>
          <cell r="L614">
            <v>538.37001267840003</v>
          </cell>
          <cell r="M614">
            <v>0</v>
          </cell>
          <cell r="N614">
            <v>0</v>
          </cell>
          <cell r="O614">
            <v>538.37001267840003</v>
          </cell>
        </row>
        <row r="615">
          <cell r="A615" t="str">
            <v>37_</v>
          </cell>
          <cell r="B615" t="str">
            <v>37_60_</v>
          </cell>
          <cell r="C615" t="str">
            <v>2</v>
          </cell>
          <cell r="D615" t="str">
            <v>25</v>
          </cell>
          <cell r="E615" t="str">
            <v>LADDERS, PLATFORMS, AND WALKWAYS</v>
          </cell>
          <cell r="F615">
            <v>6.1280000000000001</v>
          </cell>
          <cell r="G615" t="str">
            <v>TON</v>
          </cell>
          <cell r="H615">
            <v>12257.999800000001</v>
          </cell>
          <cell r="I615">
            <v>256.01167760000004</v>
          </cell>
          <cell r="J615">
            <v>284.17296213600002</v>
          </cell>
          <cell r="K615">
            <v>31.66</v>
          </cell>
          <cell r="L615">
            <v>8996.9159812257622</v>
          </cell>
          <cell r="M615">
            <v>0</v>
          </cell>
          <cell r="N615">
            <v>17849.180104999999</v>
          </cell>
          <cell r="O615">
            <v>26846.096086225763</v>
          </cell>
        </row>
        <row r="616">
          <cell r="C616" t="str">
            <v>2:STRUCTURAL STEEL Total</v>
          </cell>
          <cell r="H616">
            <v>12257.999800000001</v>
          </cell>
          <cell r="J616">
            <v>301.17770037600002</v>
          </cell>
          <cell r="L616">
            <v>9535.2859939041628</v>
          </cell>
          <cell r="M616">
            <v>0</v>
          </cell>
          <cell r="N616">
            <v>17849.180104999999</v>
          </cell>
          <cell r="O616">
            <v>27384.466098904162</v>
          </cell>
        </row>
        <row r="617">
          <cell r="A617" t="str">
            <v>37_</v>
          </cell>
          <cell r="B617" t="str">
            <v>37_60_</v>
          </cell>
          <cell r="C617" t="str">
            <v>4</v>
          </cell>
          <cell r="D617" t="str">
            <v>41</v>
          </cell>
          <cell r="E617" t="str">
            <v>FIELD FABRCIATED TANK</v>
          </cell>
          <cell r="F617">
            <v>2</v>
          </cell>
          <cell r="G617" t="str">
            <v>EA</v>
          </cell>
          <cell r="H617">
            <v>2237200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3050000</v>
          </cell>
          <cell r="N617">
            <v>0</v>
          </cell>
          <cell r="O617">
            <v>3050000</v>
          </cell>
        </row>
        <row r="618">
          <cell r="A618" t="str">
            <v>37_</v>
          </cell>
          <cell r="B618" t="str">
            <v>37_60_</v>
          </cell>
          <cell r="C618" t="str">
            <v>4</v>
          </cell>
          <cell r="D618" t="str">
            <v>46</v>
          </cell>
          <cell r="E618" t="str">
            <v>PUMPS</v>
          </cell>
          <cell r="F618">
            <v>2</v>
          </cell>
          <cell r="G618" t="str">
            <v>EA</v>
          </cell>
          <cell r="H618">
            <v>1360</v>
          </cell>
          <cell r="I618">
            <v>51.650799999999997</v>
          </cell>
          <cell r="J618">
            <v>57.332388000000002</v>
          </cell>
          <cell r="K618">
            <v>27.61</v>
          </cell>
          <cell r="L618">
            <v>1582.9472326800001</v>
          </cell>
          <cell r="M618">
            <v>0</v>
          </cell>
          <cell r="N618">
            <v>76164</v>
          </cell>
          <cell r="O618">
            <v>77746.947232680002</v>
          </cell>
        </row>
        <row r="619">
          <cell r="A619" t="str">
            <v>37_</v>
          </cell>
          <cell r="B619" t="str">
            <v>37_60_</v>
          </cell>
          <cell r="C619" t="str">
            <v>4</v>
          </cell>
          <cell r="D619" t="str">
            <v>47</v>
          </cell>
          <cell r="E619" t="str">
            <v>OTHER PROCESSING EQUIPMENT</v>
          </cell>
          <cell r="F619">
            <v>2</v>
          </cell>
          <cell r="G619" t="str">
            <v>EA</v>
          </cell>
          <cell r="H619">
            <v>5400</v>
          </cell>
          <cell r="I619">
            <v>100.8438</v>
          </cell>
          <cell r="J619">
            <v>111.93661800000001</v>
          </cell>
          <cell r="K619">
            <v>27.61</v>
          </cell>
          <cell r="L619">
            <v>3090.57002298</v>
          </cell>
          <cell r="M619">
            <v>0</v>
          </cell>
          <cell r="N619">
            <v>68800</v>
          </cell>
          <cell r="O619">
            <v>71890.570022979999</v>
          </cell>
        </row>
        <row r="620">
          <cell r="C620" t="str">
            <v>4:MACHINERY &amp; EQUIPMENT Total</v>
          </cell>
          <cell r="H620">
            <v>2243960</v>
          </cell>
          <cell r="J620">
            <v>169.26900600000002</v>
          </cell>
          <cell r="L620">
            <v>4673.51725566</v>
          </cell>
          <cell r="M620">
            <v>3050000</v>
          </cell>
          <cell r="N620">
            <v>144964</v>
          </cell>
          <cell r="O620">
            <v>3199637.5172556601</v>
          </cell>
        </row>
        <row r="621">
          <cell r="A621" t="str">
            <v>37_</v>
          </cell>
          <cell r="B621" t="str">
            <v>37_60_</v>
          </cell>
          <cell r="C621" t="str">
            <v>5</v>
          </cell>
          <cell r="D621" t="str">
            <v>50</v>
          </cell>
          <cell r="E621" t="str">
            <v>PIPING AUXILIARY</v>
          </cell>
          <cell r="F621">
            <v>0</v>
          </cell>
          <cell r="G621" t="str">
            <v>LF</v>
          </cell>
          <cell r="H621">
            <v>0</v>
          </cell>
          <cell r="I621">
            <v>117.9512</v>
          </cell>
          <cell r="J621">
            <v>130.92583200000001</v>
          </cell>
          <cell r="K621">
            <v>27.88</v>
          </cell>
          <cell r="L621">
            <v>3650.2121961599996</v>
          </cell>
          <cell r="M621">
            <v>0</v>
          </cell>
          <cell r="N621">
            <v>0</v>
          </cell>
          <cell r="O621">
            <v>3650.2121961599996</v>
          </cell>
        </row>
        <row r="622">
          <cell r="A622" t="str">
            <v>37_</v>
          </cell>
          <cell r="B622" t="str">
            <v>37_60_</v>
          </cell>
          <cell r="C622" t="str">
            <v>5</v>
          </cell>
          <cell r="D622" t="str">
            <v>51</v>
          </cell>
          <cell r="E622" t="str">
            <v>SHOP FABRICATED PIPE</v>
          </cell>
          <cell r="F622">
            <v>510</v>
          </cell>
          <cell r="G622" t="str">
            <v>LF</v>
          </cell>
          <cell r="H622">
            <v>32755.11</v>
          </cell>
          <cell r="I622">
            <v>1464.6199200000001</v>
          </cell>
          <cell r="J622">
            <v>1625.7281112000001</v>
          </cell>
          <cell r="K622">
            <v>27.88</v>
          </cell>
          <cell r="L622">
            <v>45325.299740255999</v>
          </cell>
          <cell r="M622">
            <v>0</v>
          </cell>
          <cell r="N622">
            <v>94874.860340000043</v>
          </cell>
          <cell r="O622">
            <v>140200.16008025606</v>
          </cell>
        </row>
        <row r="623">
          <cell r="A623" t="str">
            <v>37_</v>
          </cell>
          <cell r="B623" t="str">
            <v>37_60_</v>
          </cell>
          <cell r="C623" t="str">
            <v>5</v>
          </cell>
          <cell r="D623" t="str">
            <v>53</v>
          </cell>
          <cell r="E623" t="str">
            <v>LARGE BORE PIPING</v>
          </cell>
          <cell r="F623">
            <v>0</v>
          </cell>
          <cell r="G623" t="str">
            <v>LF</v>
          </cell>
          <cell r="H623">
            <v>9213</v>
          </cell>
          <cell r="I623">
            <v>112.6444</v>
          </cell>
          <cell r="J623">
            <v>125.035284</v>
          </cell>
          <cell r="K623">
            <v>27.88</v>
          </cell>
          <cell r="L623">
            <v>3485.9837179200003</v>
          </cell>
          <cell r="M623">
            <v>0</v>
          </cell>
          <cell r="N623">
            <v>47056.021999999997</v>
          </cell>
          <cell r="O623">
            <v>50542.005717919994</v>
          </cell>
        </row>
        <row r="624">
          <cell r="A624" t="str">
            <v>37_</v>
          </cell>
          <cell r="B624" t="str">
            <v>37_60_</v>
          </cell>
          <cell r="C624" t="str">
            <v>5</v>
          </cell>
          <cell r="D624" t="str">
            <v>54</v>
          </cell>
          <cell r="E624" t="str">
            <v>SMALL BORE PIPING</v>
          </cell>
          <cell r="F624">
            <v>10</v>
          </cell>
          <cell r="G624" t="str">
            <v>LF</v>
          </cell>
          <cell r="H624">
            <v>183</v>
          </cell>
          <cell r="I624">
            <v>47.308080000000004</v>
          </cell>
          <cell r="J624">
            <v>52.511968800000005</v>
          </cell>
          <cell r="K624">
            <v>27.88</v>
          </cell>
          <cell r="L624">
            <v>1464.033690144</v>
          </cell>
          <cell r="M624">
            <v>0</v>
          </cell>
          <cell r="N624">
            <v>650.17912000000001</v>
          </cell>
          <cell r="O624">
            <v>2114.2128101440003</v>
          </cell>
        </row>
        <row r="625">
          <cell r="A625" t="str">
            <v>37_</v>
          </cell>
          <cell r="B625" t="str">
            <v>37_60_</v>
          </cell>
          <cell r="C625" t="str">
            <v>5</v>
          </cell>
          <cell r="D625" t="str">
            <v>56</v>
          </cell>
          <cell r="E625" t="str">
            <v>SHOES, GUIDES, AND HANGARS</v>
          </cell>
          <cell r="F625">
            <v>34</v>
          </cell>
          <cell r="G625" t="str">
            <v>EA</v>
          </cell>
          <cell r="H625">
            <v>806</v>
          </cell>
          <cell r="I625">
            <v>220.107</v>
          </cell>
          <cell r="J625">
            <v>244.31877000000003</v>
          </cell>
          <cell r="K625">
            <v>27.88</v>
          </cell>
          <cell r="L625">
            <v>6811.6073075999993</v>
          </cell>
          <cell r="M625">
            <v>0</v>
          </cell>
          <cell r="N625">
            <v>4229.3420000000006</v>
          </cell>
          <cell r="O625">
            <v>11040.9493076</v>
          </cell>
        </row>
        <row r="626">
          <cell r="A626" t="str">
            <v>37_</v>
          </cell>
          <cell r="B626" t="str">
            <v>37_60_</v>
          </cell>
          <cell r="C626" t="str">
            <v>5</v>
          </cell>
          <cell r="D626" t="str">
            <v>59</v>
          </cell>
          <cell r="E626" t="str">
            <v>TESTING AND CLEANING</v>
          </cell>
          <cell r="F626">
            <v>0</v>
          </cell>
          <cell r="G626" t="str">
            <v>LOT</v>
          </cell>
          <cell r="H626">
            <v>0</v>
          </cell>
          <cell r="I626">
            <v>124.5401</v>
          </cell>
          <cell r="J626">
            <v>138.23951099999999</v>
          </cell>
          <cell r="K626">
            <v>27.88</v>
          </cell>
          <cell r="L626">
            <v>3854.1175666800004</v>
          </cell>
          <cell r="M626">
            <v>0</v>
          </cell>
          <cell r="N626">
            <v>0</v>
          </cell>
          <cell r="O626">
            <v>3854.1175666800004</v>
          </cell>
        </row>
        <row r="627">
          <cell r="C627" t="str">
            <v>5:PIPING Total</v>
          </cell>
          <cell r="H627">
            <v>42957.11</v>
          </cell>
          <cell r="J627">
            <v>2316.7594769999996</v>
          </cell>
          <cell r="L627">
            <v>64591.254218760005</v>
          </cell>
          <cell r="M627">
            <v>0</v>
          </cell>
          <cell r="N627">
            <v>146810.40346000003</v>
          </cell>
          <cell r="O627">
            <v>211401.65767876006</v>
          </cell>
        </row>
        <row r="628">
          <cell r="A628" t="str">
            <v>37_</v>
          </cell>
          <cell r="B628" t="str">
            <v>37_60_</v>
          </cell>
          <cell r="C628" t="str">
            <v>6</v>
          </cell>
          <cell r="D628" t="str">
            <v>61</v>
          </cell>
          <cell r="E628" t="str">
            <v>MAJOR ELECTRICAL EQUIPMENT</v>
          </cell>
          <cell r="F628">
            <v>2</v>
          </cell>
          <cell r="G628" t="str">
            <v>EA</v>
          </cell>
          <cell r="H628">
            <v>504</v>
          </cell>
          <cell r="I628">
            <v>27.879300000000001</v>
          </cell>
          <cell r="J628">
            <v>30.946023000000004</v>
          </cell>
          <cell r="K628">
            <v>27.49</v>
          </cell>
          <cell r="L628">
            <v>850.70617227000014</v>
          </cell>
          <cell r="M628">
            <v>0</v>
          </cell>
          <cell r="N628">
            <v>2028.62</v>
          </cell>
          <cell r="O628">
            <v>2879.3261722699999</v>
          </cell>
        </row>
        <row r="629">
          <cell r="A629" t="str">
            <v>37_</v>
          </cell>
          <cell r="B629" t="str">
            <v>37_60_</v>
          </cell>
          <cell r="C629" t="str">
            <v>6</v>
          </cell>
          <cell r="D629" t="str">
            <v>62</v>
          </cell>
          <cell r="E629" t="str">
            <v>CONDUIT &amp; ACCESSORIES</v>
          </cell>
          <cell r="F629">
            <v>900</v>
          </cell>
          <cell r="G629" t="str">
            <v>LF</v>
          </cell>
          <cell r="H629">
            <v>1137.79</v>
          </cell>
          <cell r="I629">
            <v>179.90459999999996</v>
          </cell>
          <cell r="J629">
            <v>199.69410599999998</v>
          </cell>
          <cell r="K629">
            <v>27.49</v>
          </cell>
          <cell r="L629">
            <v>5489.5909739399985</v>
          </cell>
          <cell r="M629">
            <v>0</v>
          </cell>
          <cell r="N629">
            <v>1358.3180000000002</v>
          </cell>
          <cell r="O629">
            <v>6847.9089739399988</v>
          </cell>
        </row>
        <row r="630">
          <cell r="A630" t="str">
            <v>37_</v>
          </cell>
          <cell r="B630" t="str">
            <v>37_60_</v>
          </cell>
          <cell r="C630" t="str">
            <v>6</v>
          </cell>
          <cell r="D630" t="str">
            <v>63</v>
          </cell>
          <cell r="E630" t="str">
            <v>WIRE &amp; CABLE</v>
          </cell>
          <cell r="F630">
            <v>2800</v>
          </cell>
          <cell r="G630" t="str">
            <v>LF</v>
          </cell>
          <cell r="H630">
            <v>593.41899999999998</v>
          </cell>
          <cell r="I630">
            <v>83.268499999999989</v>
          </cell>
          <cell r="J630">
            <v>92.42803499999998</v>
          </cell>
          <cell r="K630">
            <v>27.49</v>
          </cell>
          <cell r="L630">
            <v>2540.8466821500006</v>
          </cell>
          <cell r="M630">
            <v>0</v>
          </cell>
          <cell r="N630">
            <v>2583.2600000000002</v>
          </cell>
          <cell r="O630">
            <v>5124.1066821500008</v>
          </cell>
        </row>
        <row r="631">
          <cell r="A631" t="str">
            <v>37_</v>
          </cell>
          <cell r="B631" t="str">
            <v>37_60_</v>
          </cell>
          <cell r="C631" t="str">
            <v>6</v>
          </cell>
          <cell r="D631" t="str">
            <v>64</v>
          </cell>
          <cell r="E631" t="str">
            <v>LIGHTING FIXTURES &amp; ACCESSORIES</v>
          </cell>
          <cell r="F631">
            <v>7</v>
          </cell>
          <cell r="G631" t="str">
            <v>EA</v>
          </cell>
          <cell r="H631">
            <v>2854.0010000000002</v>
          </cell>
          <cell r="I631">
            <v>124.70910000000001</v>
          </cell>
          <cell r="J631">
            <v>138.42710100000005</v>
          </cell>
          <cell r="K631">
            <v>27.49</v>
          </cell>
          <cell r="L631">
            <v>3805.3610064900004</v>
          </cell>
          <cell r="M631">
            <v>0</v>
          </cell>
          <cell r="N631">
            <v>8753.9619999999995</v>
          </cell>
          <cell r="O631">
            <v>12559.32300649</v>
          </cell>
        </row>
        <row r="632">
          <cell r="A632" t="str">
            <v>37_</v>
          </cell>
          <cell r="B632" t="str">
            <v>37_60_</v>
          </cell>
          <cell r="C632" t="str">
            <v>6</v>
          </cell>
          <cell r="D632" t="str">
            <v>65</v>
          </cell>
          <cell r="E632" t="str">
            <v>GROUNDING AND CATHODIC PROT</v>
          </cell>
          <cell r="F632">
            <v>520</v>
          </cell>
          <cell r="G632" t="str">
            <v>LF</v>
          </cell>
          <cell r="H632">
            <v>752.96199999999999</v>
          </cell>
          <cell r="I632">
            <v>46.859400000000001</v>
          </cell>
          <cell r="J632">
            <v>52.013934000000006</v>
          </cell>
          <cell r="K632">
            <v>27.49</v>
          </cell>
          <cell r="L632">
            <v>1429.8630456600001</v>
          </cell>
          <cell r="M632">
            <v>0</v>
          </cell>
          <cell r="N632">
            <v>1329.308</v>
          </cell>
          <cell r="O632">
            <v>2759.1710456600003</v>
          </cell>
        </row>
        <row r="633">
          <cell r="A633" t="str">
            <v>37_</v>
          </cell>
          <cell r="B633" t="str">
            <v>37_60_</v>
          </cell>
          <cell r="C633" t="str">
            <v>6</v>
          </cell>
          <cell r="D633" t="str">
            <v>68</v>
          </cell>
          <cell r="E633" t="str">
            <v>CABLE TRAY</v>
          </cell>
          <cell r="F633">
            <v>275</v>
          </cell>
          <cell r="G633" t="str">
            <v>LF</v>
          </cell>
          <cell r="H633">
            <v>1339</v>
          </cell>
          <cell r="I633">
            <v>148.30000000000001</v>
          </cell>
          <cell r="J633">
            <v>164.61300000000003</v>
          </cell>
          <cell r="K633">
            <v>27.49</v>
          </cell>
          <cell r="L633">
            <v>4525.21137</v>
          </cell>
          <cell r="M633">
            <v>0</v>
          </cell>
          <cell r="N633">
            <v>3503</v>
          </cell>
          <cell r="O633">
            <v>8028.21137</v>
          </cell>
        </row>
        <row r="634">
          <cell r="A634" t="str">
            <v>37_</v>
          </cell>
          <cell r="B634" t="str">
            <v>37_60_</v>
          </cell>
          <cell r="C634" t="str">
            <v>6</v>
          </cell>
          <cell r="D634" t="str">
            <v>69</v>
          </cell>
          <cell r="E634" t="str">
            <v>ELECTRICAL TESTING</v>
          </cell>
          <cell r="F634">
            <v>0</v>
          </cell>
          <cell r="G634" t="str">
            <v>LOT</v>
          </cell>
          <cell r="H634">
            <v>0</v>
          </cell>
          <cell r="I634">
            <v>21.8889</v>
          </cell>
          <cell r="J634">
            <v>24.296679000000001</v>
          </cell>
          <cell r="K634">
            <v>27.49</v>
          </cell>
          <cell r="L634">
            <v>667.91570571000011</v>
          </cell>
          <cell r="M634">
            <v>0</v>
          </cell>
          <cell r="N634">
            <v>0</v>
          </cell>
          <cell r="O634">
            <v>667.91570571000011</v>
          </cell>
        </row>
        <row r="635">
          <cell r="C635" t="str">
            <v>6:ELECTRICAL Total</v>
          </cell>
          <cell r="H635">
            <v>7181.1720000000005</v>
          </cell>
          <cell r="J635">
            <v>702.41887800000018</v>
          </cell>
          <cell r="L635">
            <v>19309.494956219998</v>
          </cell>
          <cell r="M635">
            <v>0</v>
          </cell>
          <cell r="N635">
            <v>19556.468000000001</v>
          </cell>
          <cell r="O635">
            <v>38865.962956219999</v>
          </cell>
        </row>
        <row r="636">
          <cell r="A636" t="str">
            <v>37_</v>
          </cell>
          <cell r="B636" t="str">
            <v>37_60_</v>
          </cell>
          <cell r="C636" t="str">
            <v>7</v>
          </cell>
          <cell r="D636" t="str">
            <v>71</v>
          </cell>
          <cell r="E636" t="str">
            <v>INSTRUMENTS</v>
          </cell>
          <cell r="F636">
            <v>12</v>
          </cell>
          <cell r="G636" t="str">
            <v>EA</v>
          </cell>
          <cell r="H636">
            <v>1226</v>
          </cell>
          <cell r="I636">
            <v>136.84280000000001</v>
          </cell>
          <cell r="J636">
            <v>151.89550800000001</v>
          </cell>
          <cell r="K636">
            <v>26.88</v>
          </cell>
          <cell r="L636">
            <v>4082.95125504</v>
          </cell>
          <cell r="M636">
            <v>0</v>
          </cell>
          <cell r="N636">
            <v>18063.849999999999</v>
          </cell>
          <cell r="O636">
            <v>22146.801255039998</v>
          </cell>
        </row>
        <row r="637">
          <cell r="A637" t="str">
            <v>37_</v>
          </cell>
          <cell r="B637" t="str">
            <v>37_60_</v>
          </cell>
          <cell r="C637" t="str">
            <v>7</v>
          </cell>
          <cell r="D637" t="str">
            <v>76</v>
          </cell>
          <cell r="E637" t="str">
            <v>INSTRUMENT BULKS</v>
          </cell>
          <cell r="F637">
            <v>330</v>
          </cell>
          <cell r="G637" t="str">
            <v>LF</v>
          </cell>
          <cell r="H637">
            <v>310</v>
          </cell>
          <cell r="I637">
            <v>199.8694000000001</v>
          </cell>
          <cell r="J637">
            <v>221.85503400000013</v>
          </cell>
          <cell r="K637">
            <v>26.88</v>
          </cell>
          <cell r="L637">
            <v>5963.4633139200023</v>
          </cell>
          <cell r="M637">
            <v>0</v>
          </cell>
          <cell r="N637">
            <v>6578.7639999999983</v>
          </cell>
          <cell r="O637">
            <v>12542.227313920001</v>
          </cell>
        </row>
        <row r="638">
          <cell r="A638" t="str">
            <v>37_</v>
          </cell>
          <cell r="B638" t="str">
            <v>37_60_</v>
          </cell>
          <cell r="C638" t="str">
            <v>7</v>
          </cell>
          <cell r="D638" t="str">
            <v>79</v>
          </cell>
          <cell r="E638" t="str">
            <v>INSTRUMENT TESTING</v>
          </cell>
          <cell r="F638">
            <v>0</v>
          </cell>
          <cell r="G638" t="str">
            <v>LOT</v>
          </cell>
          <cell r="H638">
            <v>0</v>
          </cell>
          <cell r="I638">
            <v>16.098800000000001</v>
          </cell>
          <cell r="J638">
            <v>17.869668000000001</v>
          </cell>
          <cell r="K638">
            <v>26.88</v>
          </cell>
          <cell r="L638">
            <v>480.33667584000005</v>
          </cell>
          <cell r="M638">
            <v>0</v>
          </cell>
          <cell r="N638">
            <v>0</v>
          </cell>
          <cell r="O638">
            <v>480.33667584000005</v>
          </cell>
        </row>
        <row r="639">
          <cell r="C639" t="str">
            <v>7:CONTROL SYSTEMS Total</v>
          </cell>
          <cell r="H639">
            <v>1536</v>
          </cell>
          <cell r="J639">
            <v>391.6202100000001</v>
          </cell>
          <cell r="L639">
            <v>10526.751244800003</v>
          </cell>
          <cell r="M639">
            <v>0</v>
          </cell>
          <cell r="N639">
            <v>24642.613999999998</v>
          </cell>
          <cell r="O639">
            <v>35169.365244799999</v>
          </cell>
        </row>
        <row r="640">
          <cell r="A640" t="str">
            <v>37_</v>
          </cell>
          <cell r="B640" t="str">
            <v>37_60_</v>
          </cell>
          <cell r="C640" t="str">
            <v>8</v>
          </cell>
          <cell r="D640" t="str">
            <v>81</v>
          </cell>
          <cell r="E640" t="str">
            <v>PAINTING</v>
          </cell>
          <cell r="F640">
            <v>422634.6</v>
          </cell>
          <cell r="G640" t="str">
            <v>SF</v>
          </cell>
          <cell r="H640">
            <v>0</v>
          </cell>
          <cell r="I640">
            <v>7206.5500939999993</v>
          </cell>
          <cell r="J640">
            <v>7999.2706043400003</v>
          </cell>
          <cell r="K640">
            <v>26.31</v>
          </cell>
          <cell r="L640">
            <v>210460.8096001854</v>
          </cell>
          <cell r="M640">
            <v>0</v>
          </cell>
          <cell r="N640">
            <v>57666.005219999999</v>
          </cell>
          <cell r="O640">
            <v>268126.81482018542</v>
          </cell>
        </row>
        <row r="641">
          <cell r="B641" t="str">
            <v>37_60_:Wastewater Treating Total</v>
          </cell>
          <cell r="H641">
            <v>2331052.2867711303</v>
          </cell>
          <cell r="J641">
            <v>27880.72200168436</v>
          </cell>
          <cell r="L641">
            <v>688720.32225543424</v>
          </cell>
          <cell r="M641">
            <v>3050000</v>
          </cell>
          <cell r="N641">
            <v>574663.39701011009</v>
          </cell>
          <cell r="O641">
            <v>4313383.7192655448</v>
          </cell>
        </row>
        <row r="642">
          <cell r="C642" t="str">
            <v>8:INSULATION &amp; PAINTING Total</v>
          </cell>
          <cell r="H642">
            <v>0</v>
          </cell>
          <cell r="J642">
            <v>7999.2706043400003</v>
          </cell>
          <cell r="L642">
            <v>210460.8096001854</v>
          </cell>
          <cell r="M642">
            <v>0</v>
          </cell>
          <cell r="N642">
            <v>57666.005219999999</v>
          </cell>
          <cell r="O642">
            <v>268126.81482018542</v>
          </cell>
        </row>
        <row r="643">
          <cell r="A643" t="str">
            <v>37_</v>
          </cell>
          <cell r="B643" t="str">
            <v>37_62_</v>
          </cell>
          <cell r="C643" t="str">
            <v>0</v>
          </cell>
          <cell r="D643" t="str">
            <v>02</v>
          </cell>
          <cell r="E643" t="str">
            <v>SITE PREPARATION</v>
          </cell>
          <cell r="F643">
            <v>0</v>
          </cell>
          <cell r="G643" t="str">
            <v>SY</v>
          </cell>
          <cell r="H643">
            <v>1436342.9939999999</v>
          </cell>
          <cell r="I643">
            <v>9435.7152999999998</v>
          </cell>
          <cell r="J643">
            <v>10473.643983000002</v>
          </cell>
          <cell r="K643">
            <v>21.17</v>
          </cell>
          <cell r="L643">
            <v>221727.04312011006</v>
          </cell>
          <cell r="M643">
            <v>0</v>
          </cell>
          <cell r="N643">
            <v>230851.28099999999</v>
          </cell>
          <cell r="O643">
            <v>452578.32412011002</v>
          </cell>
        </row>
        <row r="644">
          <cell r="A644" t="str">
            <v>37_</v>
          </cell>
          <cell r="B644" t="str">
            <v>37_62_</v>
          </cell>
          <cell r="C644" t="str">
            <v>0</v>
          </cell>
          <cell r="D644" t="str">
            <v>04</v>
          </cell>
          <cell r="E644" t="str">
            <v>BACKFILL &amp; COMPACTION</v>
          </cell>
          <cell r="F644">
            <v>1155.56</v>
          </cell>
          <cell r="G644" t="str">
            <v>CY</v>
          </cell>
          <cell r="H644">
            <v>0</v>
          </cell>
          <cell r="I644">
            <v>56.737995999999995</v>
          </cell>
          <cell r="J644">
            <v>62.979175560000002</v>
          </cell>
          <cell r="K644">
            <v>21.17</v>
          </cell>
          <cell r="L644">
            <v>1333.2691466051999</v>
          </cell>
          <cell r="M644">
            <v>0</v>
          </cell>
          <cell r="N644">
            <v>0</v>
          </cell>
          <cell r="O644">
            <v>1333.2691466051999</v>
          </cell>
        </row>
        <row r="645">
          <cell r="A645" t="str">
            <v>37_:Storm Water Total</v>
          </cell>
          <cell r="H645">
            <v>4206864.9519711304</v>
          </cell>
          <cell r="J645">
            <v>46051.130307004365</v>
          </cell>
          <cell r="L645">
            <v>1102445.2282551893</v>
          </cell>
          <cell r="M645">
            <v>3050000</v>
          </cell>
          <cell r="N645">
            <v>2880300.4739301107</v>
          </cell>
          <cell r="O645">
            <v>7032745.7021852983</v>
          </cell>
        </row>
        <row r="646">
          <cell r="C646" t="str">
            <v>0:EARTHWORK AND CIVIL Total</v>
          </cell>
          <cell r="H646">
            <v>1436342.9939999999</v>
          </cell>
          <cell r="J646">
            <v>10536.623158560002</v>
          </cell>
          <cell r="L646">
            <v>223060.31226671525</v>
          </cell>
          <cell r="M646">
            <v>0</v>
          </cell>
          <cell r="N646">
            <v>230851.28099999999</v>
          </cell>
          <cell r="O646">
            <v>453911.59326671524</v>
          </cell>
        </row>
        <row r="647">
          <cell r="B647" t="str">
            <v>37_62_: Est Opt Storm Water Total</v>
          </cell>
          <cell r="H647">
            <v>1436342.9939999999</v>
          </cell>
          <cell r="J647">
            <v>10536.623158560002</v>
          </cell>
          <cell r="L647">
            <v>223060.31226671525</v>
          </cell>
          <cell r="M647">
            <v>0</v>
          </cell>
          <cell r="N647">
            <v>230851.28099999999</v>
          </cell>
          <cell r="O647">
            <v>453911.59326671524</v>
          </cell>
        </row>
        <row r="648">
          <cell r="A648" t="str">
            <v>42_</v>
          </cell>
          <cell r="B648" t="str">
            <v>42_001</v>
          </cell>
          <cell r="C648" t="str">
            <v>0</v>
          </cell>
          <cell r="D648" t="str">
            <v>02</v>
          </cell>
          <cell r="E648" t="str">
            <v>SITE PREPARATION</v>
          </cell>
          <cell r="F648">
            <v>0</v>
          </cell>
          <cell r="G648" t="str">
            <v>SY</v>
          </cell>
          <cell r="H648">
            <v>0</v>
          </cell>
          <cell r="I648">
            <v>125.735</v>
          </cell>
          <cell r="J648">
            <v>139.56585000000001</v>
          </cell>
          <cell r="K648">
            <v>21.17</v>
          </cell>
          <cell r="L648">
            <v>2954.6090445000009</v>
          </cell>
          <cell r="M648">
            <v>0</v>
          </cell>
          <cell r="N648">
            <v>579.57000000000005</v>
          </cell>
          <cell r="O648">
            <v>3534.1790445000011</v>
          </cell>
        </row>
        <row r="649">
          <cell r="A649" t="str">
            <v>42_</v>
          </cell>
          <cell r="B649" t="str">
            <v>42_001</v>
          </cell>
          <cell r="C649" t="str">
            <v>0</v>
          </cell>
          <cell r="D649" t="str">
            <v>03</v>
          </cell>
          <cell r="E649" t="str">
            <v>EXCAVATION</v>
          </cell>
          <cell r="F649">
            <v>5384.72</v>
          </cell>
          <cell r="G649" t="str">
            <v>CY</v>
          </cell>
          <cell r="H649">
            <v>0</v>
          </cell>
          <cell r="I649">
            <v>376.45794000000006</v>
          </cell>
          <cell r="J649">
            <v>417.86831340000009</v>
          </cell>
          <cell r="K649">
            <v>21.17</v>
          </cell>
          <cell r="L649">
            <v>8846.2721946780002</v>
          </cell>
          <cell r="M649">
            <v>0</v>
          </cell>
          <cell r="N649">
            <v>0</v>
          </cell>
          <cell r="O649">
            <v>8846.2721946780002</v>
          </cell>
        </row>
        <row r="650">
          <cell r="A650" t="str">
            <v>42_</v>
          </cell>
          <cell r="B650" t="str">
            <v>42_001</v>
          </cell>
          <cell r="C650" t="str">
            <v>0</v>
          </cell>
          <cell r="D650" t="str">
            <v>04</v>
          </cell>
          <cell r="E650" t="str">
            <v>BACKFILL &amp; COMPACTION</v>
          </cell>
          <cell r="F650">
            <v>20413.84</v>
          </cell>
          <cell r="G650" t="str">
            <v>CY</v>
          </cell>
          <cell r="H650">
            <v>0</v>
          </cell>
          <cell r="I650">
            <v>878.88737700000013</v>
          </cell>
          <cell r="J650">
            <v>975.56498847000012</v>
          </cell>
          <cell r="K650">
            <v>21.17</v>
          </cell>
          <cell r="L650">
            <v>20652.710805909908</v>
          </cell>
          <cell r="M650">
            <v>0</v>
          </cell>
          <cell r="N650">
            <v>187594.55466999998</v>
          </cell>
          <cell r="O650">
            <v>208247.2654759099</v>
          </cell>
        </row>
        <row r="651">
          <cell r="A651" t="str">
            <v>42_</v>
          </cell>
          <cell r="B651" t="str">
            <v>42_001</v>
          </cell>
          <cell r="C651" t="str">
            <v>0</v>
          </cell>
          <cell r="D651" t="str">
            <v>05</v>
          </cell>
          <cell r="E651" t="str">
            <v>ROADS AND GRAVEL COVER</v>
          </cell>
          <cell r="F651">
            <v>40965.269999999997</v>
          </cell>
          <cell r="G651" t="str">
            <v>SY</v>
          </cell>
          <cell r="H651">
            <v>0</v>
          </cell>
          <cell r="I651">
            <v>1063.1767749999999</v>
          </cell>
          <cell r="J651">
            <v>1180.1262202500002</v>
          </cell>
          <cell r="K651">
            <v>21.17</v>
          </cell>
          <cell r="L651">
            <v>24983.272082692503</v>
          </cell>
          <cell r="M651">
            <v>0</v>
          </cell>
          <cell r="N651">
            <v>71753.324739999996</v>
          </cell>
          <cell r="O651">
            <v>96736.596822692503</v>
          </cell>
        </row>
        <row r="652">
          <cell r="A652" t="str">
            <v>42_</v>
          </cell>
          <cell r="B652" t="str">
            <v>42_001</v>
          </cell>
          <cell r="C652" t="str">
            <v>0</v>
          </cell>
          <cell r="D652" t="str">
            <v>08</v>
          </cell>
          <cell r="E652" t="str">
            <v>PILINGS</v>
          </cell>
          <cell r="F652">
            <v>16</v>
          </cell>
          <cell r="G652" t="str">
            <v>EA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33600</v>
          </cell>
          <cell r="N652">
            <v>0</v>
          </cell>
          <cell r="O652">
            <v>33600</v>
          </cell>
        </row>
        <row r="653">
          <cell r="C653" t="str">
            <v>0:EARTHWORK AND CIVIL Total</v>
          </cell>
          <cell r="H653">
            <v>0</v>
          </cell>
          <cell r="J653">
            <v>2713.1253721200005</v>
          </cell>
          <cell r="L653">
            <v>57436.864127780413</v>
          </cell>
          <cell r="M653">
            <v>33600</v>
          </cell>
          <cell r="N653">
            <v>259927.44941</v>
          </cell>
          <cell r="O653">
            <v>350964.31353778037</v>
          </cell>
        </row>
        <row r="654">
          <cell r="A654" t="str">
            <v>42_</v>
          </cell>
          <cell r="B654" t="str">
            <v>42_001</v>
          </cell>
          <cell r="C654" t="str">
            <v>1</v>
          </cell>
          <cell r="D654" t="str">
            <v>11</v>
          </cell>
          <cell r="E654" t="str">
            <v>FORMWORK</v>
          </cell>
          <cell r="F654">
            <v>0</v>
          </cell>
          <cell r="G654" t="str">
            <v>SF</v>
          </cell>
          <cell r="H654">
            <v>0</v>
          </cell>
          <cell r="I654">
            <v>722.03366300000005</v>
          </cell>
          <cell r="J654">
            <v>801.45736593000004</v>
          </cell>
          <cell r="K654">
            <v>26.44</v>
          </cell>
          <cell r="L654">
            <v>21190.532755189201</v>
          </cell>
          <cell r="M654">
            <v>0</v>
          </cell>
          <cell r="N654">
            <v>4066.5960399999999</v>
          </cell>
          <cell r="O654">
            <v>25257.128795189201</v>
          </cell>
        </row>
        <row r="655">
          <cell r="A655" t="str">
            <v>42_</v>
          </cell>
          <cell r="B655" t="str">
            <v>42_001</v>
          </cell>
          <cell r="C655" t="str">
            <v>1</v>
          </cell>
          <cell r="D655" t="str">
            <v>12</v>
          </cell>
          <cell r="E655" t="str">
            <v>REINFORCING &amp; EMBEDS</v>
          </cell>
          <cell r="F655">
            <v>4.4600100000000005</v>
          </cell>
          <cell r="G655" t="str">
            <v>TON</v>
          </cell>
          <cell r="H655">
            <v>8924.0007505499998</v>
          </cell>
          <cell r="I655">
            <v>186.79970535700002</v>
          </cell>
          <cell r="J655">
            <v>207.34767294627002</v>
          </cell>
          <cell r="K655">
            <v>26.44</v>
          </cell>
          <cell r="L655">
            <v>5482.2724726993802</v>
          </cell>
          <cell r="M655">
            <v>0</v>
          </cell>
          <cell r="N655">
            <v>4473.750378480001</v>
          </cell>
          <cell r="O655">
            <v>9956.0228511793812</v>
          </cell>
        </row>
        <row r="656">
          <cell r="A656" t="str">
            <v>42_</v>
          </cell>
          <cell r="B656" t="str">
            <v>42_001</v>
          </cell>
          <cell r="C656" t="str">
            <v>1</v>
          </cell>
          <cell r="D656" t="str">
            <v>13</v>
          </cell>
          <cell r="E656" t="str">
            <v>CONCRETE PLACEMENT AND FINISH</v>
          </cell>
          <cell r="F656">
            <v>87.18</v>
          </cell>
          <cell r="G656" t="str">
            <v>CY</v>
          </cell>
          <cell r="H656">
            <v>0</v>
          </cell>
          <cell r="I656">
            <v>1029.0393670000001</v>
          </cell>
          <cell r="J656">
            <v>1142.2336973700003</v>
          </cell>
          <cell r="K656">
            <v>26.44</v>
          </cell>
          <cell r="L656">
            <v>30200.658958462805</v>
          </cell>
          <cell r="M656">
            <v>0</v>
          </cell>
          <cell r="N656">
            <v>239156.67135999995</v>
          </cell>
          <cell r="O656">
            <v>269357.33031846274</v>
          </cell>
        </row>
        <row r="657">
          <cell r="A657" t="str">
            <v>42_</v>
          </cell>
          <cell r="B657" t="str">
            <v>42_001</v>
          </cell>
          <cell r="C657" t="str">
            <v>1</v>
          </cell>
          <cell r="D657" t="str">
            <v>18</v>
          </cell>
          <cell r="E657" t="str">
            <v>GROUTING</v>
          </cell>
          <cell r="F657">
            <v>0.9</v>
          </cell>
          <cell r="G657" t="str">
            <v>CY</v>
          </cell>
          <cell r="H657">
            <v>0</v>
          </cell>
          <cell r="I657">
            <v>143.38366300000001</v>
          </cell>
          <cell r="J657">
            <v>159.15586593000006</v>
          </cell>
          <cell r="K657">
            <v>26.44</v>
          </cell>
          <cell r="L657">
            <v>4208.0810951892017</v>
          </cell>
          <cell r="M657">
            <v>0</v>
          </cell>
          <cell r="N657">
            <v>2154.2297200000003</v>
          </cell>
          <cell r="O657">
            <v>6362.310815189202</v>
          </cell>
        </row>
        <row r="658">
          <cell r="C658" t="str">
            <v>1:CONCRETE Total</v>
          </cell>
          <cell r="H658">
            <v>8924.0007505499998</v>
          </cell>
          <cell r="J658">
            <v>2310.1946021762701</v>
          </cell>
          <cell r="L658">
            <v>61081.545281540588</v>
          </cell>
          <cell r="M658">
            <v>0</v>
          </cell>
          <cell r="N658">
            <v>249851.24749847996</v>
          </cell>
          <cell r="O658">
            <v>310932.79278002057</v>
          </cell>
        </row>
        <row r="659">
          <cell r="A659" t="str">
            <v>42_</v>
          </cell>
          <cell r="B659" t="str">
            <v>42_001</v>
          </cell>
          <cell r="C659" t="str">
            <v>2</v>
          </cell>
          <cell r="D659" t="str">
            <v>20</v>
          </cell>
          <cell r="E659" t="str">
            <v>STEEL AUXILIARY ACCOUNT</v>
          </cell>
          <cell r="F659">
            <v>0</v>
          </cell>
          <cell r="G659" t="str">
            <v>TON</v>
          </cell>
          <cell r="H659">
            <v>0</v>
          </cell>
          <cell r="I659">
            <v>62.928346999999995</v>
          </cell>
          <cell r="J659">
            <v>69.850465170000021</v>
          </cell>
          <cell r="K659">
            <v>31.66</v>
          </cell>
          <cell r="L659">
            <v>2211.4657272822001</v>
          </cell>
          <cell r="M659">
            <v>0</v>
          </cell>
          <cell r="N659">
            <v>0</v>
          </cell>
          <cell r="O659">
            <v>2211.4657272822001</v>
          </cell>
        </row>
        <row r="660">
          <cell r="A660" t="str">
            <v>42_</v>
          </cell>
          <cell r="B660" t="str">
            <v>42_001</v>
          </cell>
          <cell r="C660" t="str">
            <v>2</v>
          </cell>
          <cell r="D660" t="str">
            <v>22</v>
          </cell>
          <cell r="E660" t="str">
            <v>PIPE RACKS</v>
          </cell>
          <cell r="F660">
            <v>22.383000000000003</v>
          </cell>
          <cell r="G660" t="str">
            <v>TON</v>
          </cell>
          <cell r="H660">
            <v>45117.997709999996</v>
          </cell>
          <cell r="I660">
            <v>683.72084129999996</v>
          </cell>
          <cell r="J660">
            <v>758.93013384300002</v>
          </cell>
          <cell r="K660">
            <v>31.66</v>
          </cell>
          <cell r="L660">
            <v>24027.72803746938</v>
          </cell>
          <cell r="M660">
            <v>0</v>
          </cell>
          <cell r="N660">
            <v>56125.19121099999</v>
          </cell>
          <cell r="O660">
            <v>80152.919248469378</v>
          </cell>
        </row>
        <row r="661">
          <cell r="A661" t="str">
            <v>42_</v>
          </cell>
          <cell r="B661" t="str">
            <v>42_001</v>
          </cell>
          <cell r="C661" t="str">
            <v>2</v>
          </cell>
          <cell r="D661" t="str">
            <v>24</v>
          </cell>
          <cell r="E661" t="str">
            <v>EQUIPMENT (OPERATING) STRUCTURES</v>
          </cell>
          <cell r="F661">
            <v>1.1399999999999999</v>
          </cell>
          <cell r="G661" t="str">
            <v>TON</v>
          </cell>
          <cell r="H661">
            <v>2286.9998000000001</v>
          </cell>
          <cell r="I661">
            <v>33.051557999999993</v>
          </cell>
          <cell r="J661">
            <v>36.687229379999998</v>
          </cell>
          <cell r="K661">
            <v>31.66</v>
          </cell>
          <cell r="L661">
            <v>1161.5176821708001</v>
          </cell>
          <cell r="M661">
            <v>0</v>
          </cell>
          <cell r="N661">
            <v>2874.3501800000004</v>
          </cell>
          <cell r="O661">
            <v>4035.8678621708004</v>
          </cell>
        </row>
        <row r="662">
          <cell r="A662" t="str">
            <v>42_</v>
          </cell>
          <cell r="B662" t="str">
            <v>42_001</v>
          </cell>
          <cell r="C662" t="str">
            <v>2</v>
          </cell>
          <cell r="D662" t="str">
            <v>25</v>
          </cell>
          <cell r="E662" t="str">
            <v>LADDERS, PLATFORMS, AND WALKWAYS</v>
          </cell>
          <cell r="F662">
            <v>1.4650000000000001</v>
          </cell>
          <cell r="G662" t="str">
            <v>TON</v>
          </cell>
          <cell r="H662">
            <v>2930</v>
          </cell>
          <cell r="I662">
            <v>56.683002500000001</v>
          </cell>
          <cell r="J662">
            <v>62.918132775000004</v>
          </cell>
          <cell r="K662">
            <v>31.66</v>
          </cell>
          <cell r="L662">
            <v>1991.9880836565001</v>
          </cell>
          <cell r="M662">
            <v>0</v>
          </cell>
          <cell r="N662">
            <v>15477.670422499999</v>
          </cell>
          <cell r="O662">
            <v>17469.658506156498</v>
          </cell>
        </row>
        <row r="663">
          <cell r="A663" t="str">
            <v>42_</v>
          </cell>
          <cell r="B663" t="str">
            <v>42_001</v>
          </cell>
          <cell r="C663" t="str">
            <v>2</v>
          </cell>
          <cell r="D663" t="str">
            <v>26</v>
          </cell>
          <cell r="E663" t="str">
            <v>SPECIAL ITEMS AND STRUCTURES</v>
          </cell>
          <cell r="F663">
            <v>1.3314999999999999</v>
          </cell>
          <cell r="G663" t="str">
            <v>TON</v>
          </cell>
          <cell r="H663">
            <v>10007.975999999999</v>
          </cell>
          <cell r="I663">
            <v>472.00888494999998</v>
          </cell>
          <cell r="J663">
            <v>523.92986229450014</v>
          </cell>
          <cell r="K663">
            <v>31.66</v>
          </cell>
          <cell r="L663">
            <v>16587.619440243874</v>
          </cell>
          <cell r="M663">
            <v>0</v>
          </cell>
          <cell r="N663">
            <v>7139.9998244999997</v>
          </cell>
          <cell r="O663">
            <v>23727.619264743873</v>
          </cell>
        </row>
        <row r="664">
          <cell r="C664" t="str">
            <v>2:STRUCTURAL STEEL Total</v>
          </cell>
          <cell r="H664">
            <v>60342.973509999996</v>
          </cell>
          <cell r="J664">
            <v>1452.3158234625002</v>
          </cell>
          <cell r="L664">
            <v>45980.318970822758</v>
          </cell>
          <cell r="M664">
            <v>0</v>
          </cell>
          <cell r="N664">
            <v>81617.211637999993</v>
          </cell>
          <cell r="O664">
            <v>127597.53060882274</v>
          </cell>
        </row>
        <row r="665">
          <cell r="A665" t="str">
            <v>42_</v>
          </cell>
          <cell r="B665" t="str">
            <v>42_001</v>
          </cell>
          <cell r="C665" t="str">
            <v>4</v>
          </cell>
          <cell r="D665" t="str">
            <v>46</v>
          </cell>
          <cell r="E665" t="str">
            <v>PUMPS</v>
          </cell>
          <cell r="F665">
            <v>2</v>
          </cell>
          <cell r="G665" t="str">
            <v>EA</v>
          </cell>
          <cell r="H665">
            <v>1780</v>
          </cell>
          <cell r="I665">
            <v>69.441999999999993</v>
          </cell>
          <cell r="J665">
            <v>77.080619999999996</v>
          </cell>
          <cell r="K665">
            <v>27.61</v>
          </cell>
          <cell r="L665">
            <v>2128.1959182000001</v>
          </cell>
          <cell r="M665">
            <v>0</v>
          </cell>
          <cell r="N665">
            <v>17400</v>
          </cell>
          <cell r="O665">
            <v>19528.195918199999</v>
          </cell>
        </row>
        <row r="666">
          <cell r="C666" t="str">
            <v>4:MACHINERY &amp; EQUIPMENT Total</v>
          </cell>
          <cell r="H666">
            <v>1780</v>
          </cell>
          <cell r="J666">
            <v>77.080619999999996</v>
          </cell>
          <cell r="L666">
            <v>2128.1959182000001</v>
          </cell>
          <cell r="M666">
            <v>0</v>
          </cell>
          <cell r="N666">
            <v>17400</v>
          </cell>
          <cell r="O666">
            <v>19528.195918199999</v>
          </cell>
        </row>
        <row r="667">
          <cell r="A667" t="str">
            <v>42_</v>
          </cell>
          <cell r="B667" t="str">
            <v>42_001</v>
          </cell>
          <cell r="C667" t="str">
            <v>5</v>
          </cell>
          <cell r="D667" t="str">
            <v>50</v>
          </cell>
          <cell r="E667" t="str">
            <v>PIPING AUXILIARY</v>
          </cell>
          <cell r="F667">
            <v>0</v>
          </cell>
          <cell r="G667" t="str">
            <v>LF</v>
          </cell>
          <cell r="H667">
            <v>0</v>
          </cell>
          <cell r="I667">
            <v>59.539400000000001</v>
          </cell>
          <cell r="J667">
            <v>66.088734000000002</v>
          </cell>
          <cell r="K667">
            <v>27.88</v>
          </cell>
          <cell r="L667">
            <v>1842.5539039199998</v>
          </cell>
          <cell r="M667">
            <v>0</v>
          </cell>
          <cell r="N667">
            <v>0</v>
          </cell>
          <cell r="O667">
            <v>1842.5539039199998</v>
          </cell>
        </row>
        <row r="668">
          <cell r="A668" t="str">
            <v>42_</v>
          </cell>
          <cell r="B668" t="str">
            <v>42_001</v>
          </cell>
          <cell r="C668" t="str">
            <v>5</v>
          </cell>
          <cell r="D668" t="str">
            <v>51</v>
          </cell>
          <cell r="E668" t="str">
            <v>SHOP FABRICATED PIPE</v>
          </cell>
          <cell r="F668">
            <v>430</v>
          </cell>
          <cell r="G668" t="str">
            <v>LF</v>
          </cell>
          <cell r="H668">
            <v>7532.0280000000002</v>
          </cell>
          <cell r="I668">
            <v>1267.5952200000002</v>
          </cell>
          <cell r="J668">
            <v>1407.0306942000002</v>
          </cell>
          <cell r="K668">
            <v>27.88</v>
          </cell>
          <cell r="L668">
            <v>39228.015754296008</v>
          </cell>
          <cell r="M668">
            <v>0</v>
          </cell>
          <cell r="N668">
            <v>43695.158500000005</v>
          </cell>
          <cell r="O668">
            <v>82923.174254296013</v>
          </cell>
        </row>
        <row r="669">
          <cell r="A669" t="str">
            <v>42_</v>
          </cell>
          <cell r="B669" t="str">
            <v>42_001</v>
          </cell>
          <cell r="C669" t="str">
            <v>5</v>
          </cell>
          <cell r="D669" t="str">
            <v>52</v>
          </cell>
          <cell r="E669" t="str">
            <v>UNDERGROUND PIPING</v>
          </cell>
          <cell r="F669">
            <v>975</v>
          </cell>
          <cell r="G669" t="str">
            <v>LF</v>
          </cell>
          <cell r="H669">
            <v>10554.65</v>
          </cell>
          <cell r="I669">
            <v>604.70545000000004</v>
          </cell>
          <cell r="J669">
            <v>671.22304950000012</v>
          </cell>
          <cell r="K669">
            <v>27.88</v>
          </cell>
          <cell r="L669">
            <v>18713.69862006</v>
          </cell>
          <cell r="M669">
            <v>0</v>
          </cell>
          <cell r="N669">
            <v>9321.0520000000015</v>
          </cell>
          <cell r="O669">
            <v>28034.750620060004</v>
          </cell>
        </row>
        <row r="670">
          <cell r="A670" t="str">
            <v>42_</v>
          </cell>
          <cell r="B670" t="str">
            <v>42_001</v>
          </cell>
          <cell r="C670" t="str">
            <v>5</v>
          </cell>
          <cell r="D670" t="str">
            <v>53</v>
          </cell>
          <cell r="E670" t="str">
            <v>LARGE BORE PIPING</v>
          </cell>
          <cell r="F670">
            <v>0</v>
          </cell>
          <cell r="G670" t="str">
            <v>LF</v>
          </cell>
          <cell r="H670">
            <v>2661</v>
          </cell>
          <cell r="I670">
            <v>58.243400000000001</v>
          </cell>
          <cell r="J670">
            <v>64.650174000000007</v>
          </cell>
          <cell r="K670">
            <v>27.88</v>
          </cell>
          <cell r="L670">
            <v>1802.4468511200002</v>
          </cell>
          <cell r="M670">
            <v>0</v>
          </cell>
          <cell r="N670">
            <v>15188.382000000001</v>
          </cell>
          <cell r="O670">
            <v>16990.828851120001</v>
          </cell>
        </row>
        <row r="671">
          <cell r="A671" t="str">
            <v>42_</v>
          </cell>
          <cell r="B671" t="str">
            <v>42_001</v>
          </cell>
          <cell r="C671" t="str">
            <v>5</v>
          </cell>
          <cell r="D671" t="str">
            <v>54</v>
          </cell>
          <cell r="E671" t="str">
            <v>SMALL BORE PIPING</v>
          </cell>
          <cell r="F671">
            <v>2770</v>
          </cell>
          <cell r="G671" t="str">
            <v>LF</v>
          </cell>
          <cell r="H671">
            <v>14244.69</v>
          </cell>
          <cell r="I671">
            <v>1086.4480800000001</v>
          </cell>
          <cell r="J671">
            <v>1205.9573688</v>
          </cell>
          <cell r="K671">
            <v>27.88</v>
          </cell>
          <cell r="L671">
            <v>33622.091442144003</v>
          </cell>
          <cell r="M671">
            <v>0</v>
          </cell>
          <cell r="N671">
            <v>14167.669120000002</v>
          </cell>
          <cell r="O671">
            <v>47789.760562144002</v>
          </cell>
        </row>
        <row r="672">
          <cell r="A672" t="str">
            <v>42_</v>
          </cell>
          <cell r="B672" t="str">
            <v>42_001</v>
          </cell>
          <cell r="C672" t="str">
            <v>5</v>
          </cell>
          <cell r="D672" t="str">
            <v>56</v>
          </cell>
          <cell r="E672" t="str">
            <v>SHOES, GUIDES, AND HANGARS</v>
          </cell>
          <cell r="F672">
            <v>314</v>
          </cell>
          <cell r="G672" t="str">
            <v>EA</v>
          </cell>
          <cell r="H672">
            <v>477</v>
          </cell>
          <cell r="I672">
            <v>899.78100000000018</v>
          </cell>
          <cell r="J672">
            <v>998.75691000000018</v>
          </cell>
          <cell r="K672">
            <v>27.88</v>
          </cell>
          <cell r="L672">
            <v>27845.342650800005</v>
          </cell>
          <cell r="M672">
            <v>0</v>
          </cell>
          <cell r="N672">
            <v>8483.3819999999996</v>
          </cell>
          <cell r="O672">
            <v>36328.724650800003</v>
          </cell>
        </row>
        <row r="673">
          <cell r="A673" t="str">
            <v>42_</v>
          </cell>
          <cell r="B673" t="str">
            <v>42_001</v>
          </cell>
          <cell r="C673" t="str">
            <v>5</v>
          </cell>
          <cell r="D673" t="str">
            <v>59</v>
          </cell>
          <cell r="E673" t="str">
            <v>TESTING AND CLEANING</v>
          </cell>
          <cell r="F673">
            <v>0</v>
          </cell>
          <cell r="G673" t="str">
            <v>LOT</v>
          </cell>
          <cell r="H673">
            <v>0</v>
          </cell>
          <cell r="I673">
            <v>170.86009999999999</v>
          </cell>
          <cell r="J673">
            <v>189.65471099999999</v>
          </cell>
          <cell r="K673">
            <v>27.88</v>
          </cell>
          <cell r="L673">
            <v>5287.5733426799998</v>
          </cell>
          <cell r="M673">
            <v>0</v>
          </cell>
          <cell r="N673">
            <v>0</v>
          </cell>
          <cell r="O673">
            <v>5287.5733426799998</v>
          </cell>
        </row>
        <row r="674">
          <cell r="C674" t="str">
            <v>5:PIPING Total</v>
          </cell>
          <cell r="H674">
            <v>35469.368000000002</v>
          </cell>
          <cell r="J674">
            <v>4603.3616415000006</v>
          </cell>
          <cell r="L674">
            <v>128341.72256502003</v>
          </cell>
          <cell r="M674">
            <v>0</v>
          </cell>
          <cell r="N674">
            <v>90855.643620000017</v>
          </cell>
          <cell r="O674">
            <v>219197.36618502002</v>
          </cell>
        </row>
        <row r="675">
          <cell r="A675" t="str">
            <v>42_</v>
          </cell>
          <cell r="B675" t="str">
            <v>42_001</v>
          </cell>
          <cell r="C675" t="str">
            <v>6</v>
          </cell>
          <cell r="D675" t="str">
            <v>61</v>
          </cell>
          <cell r="E675" t="str">
            <v>MAJOR ELECTRICAL EQUIPMENT</v>
          </cell>
          <cell r="F675">
            <v>2</v>
          </cell>
          <cell r="G675" t="str">
            <v>EA</v>
          </cell>
          <cell r="H675">
            <v>504</v>
          </cell>
          <cell r="I675">
            <v>27.879300000000001</v>
          </cell>
          <cell r="J675">
            <v>30.946023000000004</v>
          </cell>
          <cell r="K675">
            <v>27.49</v>
          </cell>
          <cell r="L675">
            <v>850.70617227000014</v>
          </cell>
          <cell r="M675">
            <v>0</v>
          </cell>
          <cell r="N675">
            <v>2028.62</v>
          </cell>
          <cell r="O675">
            <v>2879.3261722699999</v>
          </cell>
        </row>
        <row r="676">
          <cell r="A676" t="str">
            <v>42_</v>
          </cell>
          <cell r="B676" t="str">
            <v>42_001</v>
          </cell>
          <cell r="C676" t="str">
            <v>6</v>
          </cell>
          <cell r="D676" t="str">
            <v>62</v>
          </cell>
          <cell r="E676" t="str">
            <v>CONDUIT &amp; ACCESSORIES</v>
          </cell>
          <cell r="F676">
            <v>550</v>
          </cell>
          <cell r="G676" t="str">
            <v>LF</v>
          </cell>
          <cell r="H676">
            <v>695.79399999999998</v>
          </cell>
          <cell r="I676">
            <v>109.97979999999998</v>
          </cell>
          <cell r="J676">
            <v>122.07757800000002</v>
          </cell>
          <cell r="K676">
            <v>27.49</v>
          </cell>
          <cell r="L676">
            <v>3355.9126192199997</v>
          </cell>
          <cell r="M676">
            <v>0</v>
          </cell>
          <cell r="N676">
            <v>830.04599999999982</v>
          </cell>
          <cell r="O676">
            <v>4185.9586192199995</v>
          </cell>
        </row>
        <row r="677">
          <cell r="A677" t="str">
            <v>42_</v>
          </cell>
          <cell r="B677" t="str">
            <v>42_001</v>
          </cell>
          <cell r="C677" t="str">
            <v>6</v>
          </cell>
          <cell r="D677" t="str">
            <v>63</v>
          </cell>
          <cell r="E677" t="str">
            <v>WIRE &amp; CABLE</v>
          </cell>
          <cell r="F677">
            <v>1680</v>
          </cell>
          <cell r="G677" t="str">
            <v>LF</v>
          </cell>
          <cell r="H677">
            <v>323.20899999999995</v>
          </cell>
          <cell r="I677">
            <v>52.026899999999998</v>
          </cell>
          <cell r="J677">
            <v>57.749859000000015</v>
          </cell>
          <cell r="K677">
            <v>27.49</v>
          </cell>
          <cell r="L677">
            <v>1587.5436239100002</v>
          </cell>
          <cell r="M677">
            <v>0</v>
          </cell>
          <cell r="N677">
            <v>1565.5</v>
          </cell>
          <cell r="O677">
            <v>3153.04362391</v>
          </cell>
        </row>
        <row r="678">
          <cell r="A678" t="str">
            <v>42_</v>
          </cell>
          <cell r="B678" t="str">
            <v>42_001</v>
          </cell>
          <cell r="C678" t="str">
            <v>6</v>
          </cell>
          <cell r="D678" t="str">
            <v>64</v>
          </cell>
          <cell r="E678" t="str">
            <v>LIGHTING FIXTURES &amp; ACCESSORIES</v>
          </cell>
          <cell r="F678">
            <v>3</v>
          </cell>
          <cell r="G678" t="str">
            <v>EA</v>
          </cell>
          <cell r="H678">
            <v>1932.001</v>
          </cell>
          <cell r="I678">
            <v>63.769099999999995</v>
          </cell>
          <cell r="J678">
            <v>70.783701000000008</v>
          </cell>
          <cell r="K678">
            <v>27.49</v>
          </cell>
          <cell r="L678">
            <v>1945.84394049</v>
          </cell>
          <cell r="M678">
            <v>0</v>
          </cell>
          <cell r="N678">
            <v>5865.902</v>
          </cell>
          <cell r="O678">
            <v>7811.7459404900001</v>
          </cell>
        </row>
        <row r="679">
          <cell r="A679" t="str">
            <v>42_</v>
          </cell>
          <cell r="B679" t="str">
            <v>42_001</v>
          </cell>
          <cell r="C679" t="str">
            <v>6</v>
          </cell>
          <cell r="D679" t="str">
            <v>65</v>
          </cell>
          <cell r="E679" t="str">
            <v>GROUNDING AND CATHODIC PROT</v>
          </cell>
          <cell r="F679">
            <v>520</v>
          </cell>
          <cell r="G679" t="str">
            <v>LF</v>
          </cell>
          <cell r="H679">
            <v>752.96199999999999</v>
          </cell>
          <cell r="I679">
            <v>46.859400000000001</v>
          </cell>
          <cell r="J679">
            <v>52.013934000000006</v>
          </cell>
          <cell r="K679">
            <v>27.49</v>
          </cell>
          <cell r="L679">
            <v>1429.8630456600001</v>
          </cell>
          <cell r="M679">
            <v>0</v>
          </cell>
          <cell r="N679">
            <v>1329.308</v>
          </cell>
          <cell r="O679">
            <v>2759.1710456600003</v>
          </cell>
        </row>
        <row r="680">
          <cell r="A680" t="str">
            <v>42_</v>
          </cell>
          <cell r="B680" t="str">
            <v>42_001</v>
          </cell>
          <cell r="C680" t="str">
            <v>6</v>
          </cell>
          <cell r="D680" t="str">
            <v>68</v>
          </cell>
          <cell r="E680" t="str">
            <v>CABLE TRAY</v>
          </cell>
          <cell r="F680">
            <v>275</v>
          </cell>
          <cell r="G680" t="str">
            <v>LF</v>
          </cell>
          <cell r="H680">
            <v>1339</v>
          </cell>
          <cell r="I680">
            <v>148.30000000000001</v>
          </cell>
          <cell r="J680">
            <v>164.61300000000003</v>
          </cell>
          <cell r="K680">
            <v>27.49</v>
          </cell>
          <cell r="L680">
            <v>4525.21137</v>
          </cell>
          <cell r="M680">
            <v>0</v>
          </cell>
          <cell r="N680">
            <v>3503</v>
          </cell>
          <cell r="O680">
            <v>8028.21137</v>
          </cell>
        </row>
        <row r="681">
          <cell r="A681" t="str">
            <v>42_</v>
          </cell>
          <cell r="B681" t="str">
            <v>42_001</v>
          </cell>
          <cell r="C681" t="str">
            <v>6</v>
          </cell>
          <cell r="D681" t="str">
            <v>69</v>
          </cell>
          <cell r="E681" t="str">
            <v>ELECTRICAL TESTING</v>
          </cell>
          <cell r="F681">
            <v>0</v>
          </cell>
          <cell r="G681" t="str">
            <v>LOT</v>
          </cell>
          <cell r="H681">
            <v>0</v>
          </cell>
          <cell r="I681">
            <v>16.389099999999999</v>
          </cell>
          <cell r="J681">
            <v>18.191901000000001</v>
          </cell>
          <cell r="K681">
            <v>27.49</v>
          </cell>
          <cell r="L681">
            <v>500.09535848999997</v>
          </cell>
          <cell r="M681">
            <v>0</v>
          </cell>
          <cell r="N681">
            <v>0</v>
          </cell>
          <cell r="O681">
            <v>500.09535848999997</v>
          </cell>
        </row>
        <row r="682">
          <cell r="C682" t="str">
            <v>6:ELECTRICAL Total</v>
          </cell>
          <cell r="H682">
            <v>5546.9660000000003</v>
          </cell>
          <cell r="J682">
            <v>516.3759960000001</v>
          </cell>
          <cell r="L682">
            <v>14195.176130040001</v>
          </cell>
          <cell r="M682">
            <v>0</v>
          </cell>
          <cell r="N682">
            <v>15122.376</v>
          </cell>
          <cell r="O682">
            <v>29317.552130040003</v>
          </cell>
        </row>
        <row r="683">
          <cell r="A683" t="str">
            <v>42_</v>
          </cell>
          <cell r="B683" t="str">
            <v>42_001</v>
          </cell>
          <cell r="C683" t="str">
            <v>7</v>
          </cell>
          <cell r="D683" t="str">
            <v>71</v>
          </cell>
          <cell r="E683" t="str">
            <v>INSTRUMENTS</v>
          </cell>
          <cell r="F683">
            <v>9</v>
          </cell>
          <cell r="G683" t="str">
            <v>EA</v>
          </cell>
          <cell r="H683">
            <v>1359</v>
          </cell>
          <cell r="I683">
            <v>48.847999999999992</v>
          </cell>
          <cell r="J683">
            <v>54.221279999999993</v>
          </cell>
          <cell r="K683">
            <v>26.88</v>
          </cell>
          <cell r="L683">
            <v>1457.4680063999999</v>
          </cell>
          <cell r="M683">
            <v>0</v>
          </cell>
          <cell r="N683">
            <v>14423.65</v>
          </cell>
          <cell r="O683">
            <v>15881.1180064</v>
          </cell>
        </row>
        <row r="684">
          <cell r="A684" t="str">
            <v>42_</v>
          </cell>
          <cell r="B684" t="str">
            <v>42_001</v>
          </cell>
          <cell r="C684" t="str">
            <v>7</v>
          </cell>
          <cell r="D684" t="str">
            <v>76</v>
          </cell>
          <cell r="E684" t="str">
            <v>INSTRUMENT BULKS</v>
          </cell>
          <cell r="F684">
            <v>90</v>
          </cell>
          <cell r="G684" t="str">
            <v>LF</v>
          </cell>
          <cell r="H684">
            <v>94</v>
          </cell>
          <cell r="I684">
            <v>73.729599999999976</v>
          </cell>
          <cell r="J684">
            <v>81.839855999999997</v>
          </cell>
          <cell r="K684">
            <v>26.88</v>
          </cell>
          <cell r="L684">
            <v>2199.8553292799998</v>
          </cell>
          <cell r="M684">
            <v>0</v>
          </cell>
          <cell r="N684">
            <v>1985.0840000000001</v>
          </cell>
          <cell r="O684">
            <v>4184.9393292799996</v>
          </cell>
        </row>
        <row r="685">
          <cell r="A685" t="str">
            <v>42_</v>
          </cell>
          <cell r="B685" t="str">
            <v>42_001</v>
          </cell>
          <cell r="C685" t="str">
            <v>7</v>
          </cell>
          <cell r="D685" t="str">
            <v>79</v>
          </cell>
          <cell r="E685" t="str">
            <v>INSTRUMENT TESTING</v>
          </cell>
          <cell r="F685">
            <v>0</v>
          </cell>
          <cell r="G685" t="str">
            <v>LOT</v>
          </cell>
          <cell r="H685">
            <v>0</v>
          </cell>
          <cell r="I685">
            <v>12.069599999999999</v>
          </cell>
          <cell r="J685">
            <v>13.397256</v>
          </cell>
          <cell r="K685">
            <v>26.88</v>
          </cell>
          <cell r="L685">
            <v>360.11824128000001</v>
          </cell>
          <cell r="M685">
            <v>0</v>
          </cell>
          <cell r="N685">
            <v>0</v>
          </cell>
          <cell r="O685">
            <v>360.11824128000001</v>
          </cell>
        </row>
        <row r="686">
          <cell r="C686" t="str">
            <v>7:CONTROL SYSTEMS Total</v>
          </cell>
          <cell r="H686">
            <v>1453</v>
          </cell>
          <cell r="J686">
            <v>149.45839199999998</v>
          </cell>
          <cell r="L686">
            <v>4017.4415769599996</v>
          </cell>
          <cell r="M686">
            <v>0</v>
          </cell>
          <cell r="N686">
            <v>16408.734</v>
          </cell>
          <cell r="O686">
            <v>20426.175576960002</v>
          </cell>
        </row>
        <row r="687">
          <cell r="A687" t="str">
            <v>42_</v>
          </cell>
          <cell r="B687" t="str">
            <v>42_001</v>
          </cell>
          <cell r="C687" t="str">
            <v>8</v>
          </cell>
          <cell r="D687" t="str">
            <v>81</v>
          </cell>
          <cell r="E687" t="str">
            <v>PAINTING</v>
          </cell>
          <cell r="F687">
            <v>0</v>
          </cell>
          <cell r="G687" t="str">
            <v>SF</v>
          </cell>
          <cell r="H687">
            <v>0</v>
          </cell>
          <cell r="I687">
            <v>1.84</v>
          </cell>
          <cell r="J687">
            <v>2.0424000000000002</v>
          </cell>
          <cell r="K687">
            <v>26.31</v>
          </cell>
          <cell r="L687">
            <v>53.735543999999997</v>
          </cell>
          <cell r="M687">
            <v>0</v>
          </cell>
          <cell r="N687">
            <v>7.05</v>
          </cell>
          <cell r="O687">
            <v>60.785543999999994</v>
          </cell>
        </row>
        <row r="688">
          <cell r="A688" t="str">
            <v>42_</v>
          </cell>
          <cell r="B688" t="str">
            <v>42_001</v>
          </cell>
          <cell r="C688" t="str">
            <v>8</v>
          </cell>
          <cell r="D688" t="str">
            <v>82</v>
          </cell>
          <cell r="E688" t="str">
            <v>INSULATION</v>
          </cell>
          <cell r="F688">
            <v>0</v>
          </cell>
          <cell r="G688" t="str">
            <v>LOT</v>
          </cell>
          <cell r="H688">
            <v>1312.2979899999998</v>
          </cell>
          <cell r="I688">
            <v>147.43007999999998</v>
          </cell>
          <cell r="J688">
            <v>163.64738880000002</v>
          </cell>
          <cell r="K688">
            <v>26.53</v>
          </cell>
          <cell r="L688">
            <v>4341.5652248639999</v>
          </cell>
          <cell r="M688">
            <v>0</v>
          </cell>
          <cell r="N688">
            <v>3227.6492400000006</v>
          </cell>
          <cell r="O688">
            <v>7569.2144648640005</v>
          </cell>
        </row>
        <row r="689">
          <cell r="A689" t="str">
            <v>42_:Bundle Cleaning Pad Total</v>
          </cell>
          <cell r="H689">
            <v>114828.60625055</v>
          </cell>
          <cell r="J689">
            <v>11987.602236058772</v>
          </cell>
          <cell r="L689">
            <v>317576.56533922773</v>
          </cell>
          <cell r="M689">
            <v>33600</v>
          </cell>
          <cell r="N689">
            <v>734417.36140647996</v>
          </cell>
          <cell r="O689">
            <v>1085593.9267457079</v>
          </cell>
        </row>
        <row r="690">
          <cell r="C690" t="str">
            <v>8:INSULATION &amp; PAINTING Total</v>
          </cell>
          <cell r="H690">
            <v>1312.2979899999998</v>
          </cell>
          <cell r="J690">
            <v>165.6897888</v>
          </cell>
          <cell r="L690">
            <v>4395.300768864</v>
          </cell>
          <cell r="M690">
            <v>0</v>
          </cell>
          <cell r="N690">
            <v>3234.6992400000008</v>
          </cell>
          <cell r="O690">
            <v>7630.0000088640008</v>
          </cell>
        </row>
        <row r="691">
          <cell r="B691" t="str">
            <v>42_001:Bundle Cleaning Pad Total</v>
          </cell>
          <cell r="H691">
            <v>114828.60625055</v>
          </cell>
          <cell r="J691">
            <v>11987.602236058772</v>
          </cell>
          <cell r="L691">
            <v>317576.56533922773</v>
          </cell>
          <cell r="M691">
            <v>33600</v>
          </cell>
          <cell r="N691">
            <v>734417.36140647996</v>
          </cell>
          <cell r="O691">
            <v>1085593.9267457079</v>
          </cell>
        </row>
        <row r="692">
          <cell r="A692" t="str">
            <v>Grand Total</v>
          </cell>
          <cell r="H692">
            <v>17802481.635092039</v>
          </cell>
          <cell r="J692">
            <v>558915.6655226039</v>
          </cell>
          <cell r="L692">
            <v>14564119.286273479</v>
          </cell>
          <cell r="M692">
            <v>21298829.993088301</v>
          </cell>
          <cell r="N692">
            <v>58380352.76776506</v>
          </cell>
          <cell r="O692">
            <v>94243302.047126845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Steam Gen. (93RA-5920)"/>
      <sheetName val="Transformer Summary"/>
      <sheetName val="StarterSelect"/>
      <sheetName val="BreakerSelect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B5" t="str">
            <v>-</v>
          </cell>
        </row>
        <row r="6">
          <cell r="A6">
            <v>0</v>
          </cell>
          <cell r="B6">
            <v>1</v>
          </cell>
        </row>
        <row r="7">
          <cell r="A7">
            <v>10.1</v>
          </cell>
          <cell r="B7">
            <v>2</v>
          </cell>
        </row>
        <row r="8">
          <cell r="A8">
            <v>25.1</v>
          </cell>
          <cell r="B8">
            <v>3</v>
          </cell>
        </row>
        <row r="9">
          <cell r="A9">
            <v>50.1</v>
          </cell>
          <cell r="B9">
            <v>4</v>
          </cell>
        </row>
        <row r="10">
          <cell r="A10">
            <v>100.1</v>
          </cell>
          <cell r="B10">
            <v>5</v>
          </cell>
        </row>
        <row r="11">
          <cell r="A11">
            <v>200.1</v>
          </cell>
          <cell r="B11">
            <v>6</v>
          </cell>
        </row>
        <row r="12">
          <cell r="A12">
            <v>250.1</v>
          </cell>
          <cell r="B12" t="str">
            <v>400A</v>
          </cell>
        </row>
        <row r="13">
          <cell r="A13">
            <v>7000.1</v>
          </cell>
          <cell r="B13" t="str">
            <v>1200A</v>
          </cell>
        </row>
      </sheetData>
      <sheetData sheetId="5">
        <row r="6">
          <cell r="A6">
            <v>0</v>
          </cell>
          <cell r="B6" t="str">
            <v>15A</v>
          </cell>
          <cell r="C6" t="str">
            <v>225A</v>
          </cell>
          <cell r="D6" t="str">
            <v>HFD</v>
          </cell>
        </row>
        <row r="7">
          <cell r="A7">
            <v>8.0000999999999998</v>
          </cell>
          <cell r="B7" t="str">
            <v>15A</v>
          </cell>
          <cell r="C7" t="str">
            <v>225A</v>
          </cell>
          <cell r="D7" t="str">
            <v>HFD</v>
          </cell>
        </row>
        <row r="8">
          <cell r="A8">
            <v>12.0001</v>
          </cell>
          <cell r="B8" t="str">
            <v>20A</v>
          </cell>
          <cell r="C8" t="str">
            <v>225A</v>
          </cell>
          <cell r="D8" t="str">
            <v>HFD</v>
          </cell>
        </row>
        <row r="9">
          <cell r="A9">
            <v>16.0001</v>
          </cell>
          <cell r="B9" t="str">
            <v>25A</v>
          </cell>
          <cell r="C9" t="str">
            <v>225A</v>
          </cell>
          <cell r="D9" t="str">
            <v>HFD</v>
          </cell>
        </row>
        <row r="10">
          <cell r="A10">
            <v>20.0001</v>
          </cell>
          <cell r="B10" t="str">
            <v>30A</v>
          </cell>
          <cell r="C10" t="str">
            <v>225A</v>
          </cell>
          <cell r="D10" t="str">
            <v>HFD</v>
          </cell>
        </row>
        <row r="11">
          <cell r="A11">
            <v>24.0001</v>
          </cell>
          <cell r="B11" t="str">
            <v>35A</v>
          </cell>
          <cell r="C11" t="str">
            <v>225A</v>
          </cell>
          <cell r="D11" t="str">
            <v>HFD</v>
          </cell>
        </row>
        <row r="12">
          <cell r="A12">
            <v>28.0001</v>
          </cell>
          <cell r="B12" t="str">
            <v>40A</v>
          </cell>
          <cell r="C12" t="str">
            <v>225A</v>
          </cell>
          <cell r="D12" t="str">
            <v>HFD</v>
          </cell>
        </row>
        <row r="13">
          <cell r="A13">
            <v>32.000100000000003</v>
          </cell>
          <cell r="B13" t="str">
            <v>45A</v>
          </cell>
          <cell r="C13" t="str">
            <v>225A</v>
          </cell>
          <cell r="D13" t="str">
            <v>HFD</v>
          </cell>
        </row>
        <row r="14">
          <cell r="A14">
            <v>36.000100000000003</v>
          </cell>
          <cell r="B14" t="str">
            <v>50A</v>
          </cell>
          <cell r="C14" t="str">
            <v>225A</v>
          </cell>
          <cell r="D14" t="str">
            <v>HFD</v>
          </cell>
        </row>
        <row r="15">
          <cell r="A15">
            <v>40.000100000000003</v>
          </cell>
          <cell r="B15" t="str">
            <v>60A</v>
          </cell>
          <cell r="C15" t="str">
            <v>225A</v>
          </cell>
          <cell r="D15" t="str">
            <v>HFD</v>
          </cell>
        </row>
        <row r="16">
          <cell r="A16">
            <v>48.000100000000003</v>
          </cell>
          <cell r="B16" t="str">
            <v>70A</v>
          </cell>
          <cell r="C16" t="str">
            <v>225A</v>
          </cell>
          <cell r="D16" t="str">
            <v>HFD</v>
          </cell>
        </row>
        <row r="17">
          <cell r="A17">
            <v>56.000100000000003</v>
          </cell>
          <cell r="B17" t="str">
            <v>80A</v>
          </cell>
          <cell r="C17" t="str">
            <v>225A</v>
          </cell>
          <cell r="D17" t="str">
            <v>HFD</v>
          </cell>
        </row>
        <row r="18">
          <cell r="A18">
            <v>64.000100000000003</v>
          </cell>
          <cell r="B18" t="str">
            <v>90A</v>
          </cell>
          <cell r="C18" t="str">
            <v>225A</v>
          </cell>
          <cell r="D18" t="str">
            <v>HFD</v>
          </cell>
        </row>
        <row r="19">
          <cell r="A19">
            <v>72.000100000000003</v>
          </cell>
          <cell r="B19" t="str">
            <v>100A</v>
          </cell>
          <cell r="C19" t="str">
            <v>225A</v>
          </cell>
          <cell r="D19" t="str">
            <v>HFD</v>
          </cell>
        </row>
        <row r="20">
          <cell r="A20">
            <v>80.000100000000003</v>
          </cell>
          <cell r="B20" t="str">
            <v>110A</v>
          </cell>
          <cell r="C20" t="str">
            <v>225A</v>
          </cell>
          <cell r="D20" t="str">
            <v>HFD</v>
          </cell>
        </row>
        <row r="21">
          <cell r="A21">
            <v>88.000100000000003</v>
          </cell>
          <cell r="B21" t="str">
            <v>125A</v>
          </cell>
          <cell r="C21" t="str">
            <v>225A</v>
          </cell>
          <cell r="D21" t="str">
            <v>HFD</v>
          </cell>
        </row>
        <row r="22">
          <cell r="A22">
            <v>100.0001</v>
          </cell>
          <cell r="B22" t="str">
            <v>150A</v>
          </cell>
          <cell r="C22" t="str">
            <v>225A</v>
          </cell>
          <cell r="D22" t="str">
            <v>HFD</v>
          </cell>
        </row>
        <row r="23">
          <cell r="A23">
            <v>120.0001</v>
          </cell>
          <cell r="B23" t="str">
            <v>175A</v>
          </cell>
          <cell r="C23" t="str">
            <v>225A</v>
          </cell>
          <cell r="D23" t="str">
            <v>HFD</v>
          </cell>
        </row>
        <row r="24">
          <cell r="A24">
            <v>140.0001</v>
          </cell>
          <cell r="B24" t="str">
            <v>200A</v>
          </cell>
          <cell r="C24" t="str">
            <v>225A</v>
          </cell>
          <cell r="D24" t="str">
            <v>HFD</v>
          </cell>
        </row>
        <row r="25">
          <cell r="A25">
            <v>160.0001</v>
          </cell>
          <cell r="B25" t="str">
            <v>225A</v>
          </cell>
          <cell r="C25" t="str">
            <v>225A</v>
          </cell>
          <cell r="D25" t="str">
            <v>HFD</v>
          </cell>
        </row>
        <row r="26">
          <cell r="A26">
            <v>180.0001</v>
          </cell>
          <cell r="B26" t="str">
            <v>250A</v>
          </cell>
          <cell r="C26" t="str">
            <v>400A</v>
          </cell>
          <cell r="D26" t="str">
            <v>KDC</v>
          </cell>
        </row>
        <row r="27">
          <cell r="A27">
            <v>200.0001</v>
          </cell>
          <cell r="B27" t="str">
            <v>300A</v>
          </cell>
          <cell r="C27" t="str">
            <v>400A</v>
          </cell>
          <cell r="D27" t="str">
            <v>KDC</v>
          </cell>
        </row>
        <row r="28">
          <cell r="A28">
            <v>240.0001</v>
          </cell>
          <cell r="B28" t="str">
            <v>350A</v>
          </cell>
          <cell r="C28" t="str">
            <v>400A</v>
          </cell>
          <cell r="D28" t="str">
            <v>KDC</v>
          </cell>
        </row>
        <row r="29">
          <cell r="A29">
            <v>280.00009999999997</v>
          </cell>
          <cell r="B29" t="str">
            <v>400A</v>
          </cell>
          <cell r="C29" t="str">
            <v>400A</v>
          </cell>
          <cell r="D29" t="str">
            <v>KDC</v>
          </cell>
        </row>
        <row r="30">
          <cell r="A30">
            <v>320.00009999999997</v>
          </cell>
          <cell r="B30" t="str">
            <v>450A</v>
          </cell>
          <cell r="C30" t="str">
            <v>600A</v>
          </cell>
          <cell r="D30" t="str">
            <v>LDC</v>
          </cell>
        </row>
        <row r="31">
          <cell r="A31">
            <v>360.00009999999997</v>
          </cell>
          <cell r="B31" t="str">
            <v>500A</v>
          </cell>
          <cell r="C31" t="str">
            <v>600A</v>
          </cell>
          <cell r="D31" t="str">
            <v>LDC</v>
          </cell>
        </row>
        <row r="32">
          <cell r="A32">
            <v>400.00009999999997</v>
          </cell>
          <cell r="B32" t="str">
            <v>600A</v>
          </cell>
          <cell r="C32" t="str">
            <v>800A</v>
          </cell>
          <cell r="D32" t="str">
            <v>NDC</v>
          </cell>
        </row>
        <row r="33">
          <cell r="A33">
            <v>480.00009999999997</v>
          </cell>
          <cell r="B33" t="str">
            <v>700A</v>
          </cell>
          <cell r="C33" t="str">
            <v>800A</v>
          </cell>
          <cell r="D33" t="str">
            <v>NDC</v>
          </cell>
        </row>
        <row r="34">
          <cell r="A34">
            <v>560.00009999999997</v>
          </cell>
          <cell r="B34" t="str">
            <v>800A</v>
          </cell>
          <cell r="C34" t="str">
            <v>800A</v>
          </cell>
          <cell r="D34" t="str">
            <v>NDC</v>
          </cell>
        </row>
        <row r="35">
          <cell r="A35">
            <v>640.00009999999997</v>
          </cell>
          <cell r="B35" t="str">
            <v>900A</v>
          </cell>
          <cell r="C35" t="str">
            <v>1200A</v>
          </cell>
          <cell r="D35" t="str">
            <v>NDC</v>
          </cell>
        </row>
        <row r="36">
          <cell r="A36">
            <v>720.00009999999997</v>
          </cell>
          <cell r="B36" t="str">
            <v>1000A</v>
          </cell>
          <cell r="C36" t="str">
            <v>1200A</v>
          </cell>
          <cell r="D36" t="str">
            <v>NDC</v>
          </cell>
        </row>
        <row r="37">
          <cell r="A37">
            <v>800.00009999999997</v>
          </cell>
          <cell r="B37" t="str">
            <v>1100A</v>
          </cell>
          <cell r="C37" t="str">
            <v>1200A</v>
          </cell>
          <cell r="D37" t="str">
            <v>NDC</v>
          </cell>
        </row>
        <row r="38">
          <cell r="A38">
            <v>880.00009999999997</v>
          </cell>
          <cell r="B38" t="str">
            <v>1200A</v>
          </cell>
          <cell r="C38" t="str">
            <v>1200A</v>
          </cell>
          <cell r="D38" t="str">
            <v>NDC</v>
          </cell>
        </row>
        <row r="39">
          <cell r="A39">
            <v>960.00009999999997</v>
          </cell>
          <cell r="B39" t="str">
            <v>1250A</v>
          </cell>
          <cell r="C39" t="str">
            <v>2000A</v>
          </cell>
          <cell r="D39" t="str">
            <v>RDC</v>
          </cell>
        </row>
        <row r="40">
          <cell r="A40">
            <v>1000.0001</v>
          </cell>
          <cell r="B40" t="str">
            <v>1400A</v>
          </cell>
          <cell r="C40" t="str">
            <v>2000A</v>
          </cell>
          <cell r="D40" t="str">
            <v>RDC</v>
          </cell>
        </row>
        <row r="41">
          <cell r="A41">
            <v>1120.0001</v>
          </cell>
          <cell r="B41" t="str">
            <v>1600A</v>
          </cell>
          <cell r="C41" t="str">
            <v>2000A</v>
          </cell>
          <cell r="D41" t="str">
            <v>RDC</v>
          </cell>
        </row>
        <row r="42">
          <cell r="A42">
            <v>1280.0001</v>
          </cell>
          <cell r="B42" t="str">
            <v>2000A</v>
          </cell>
          <cell r="C42" t="str">
            <v>2000A</v>
          </cell>
          <cell r="D42" t="str">
            <v>RDC</v>
          </cell>
        </row>
        <row r="43">
          <cell r="A43">
            <v>1600</v>
          </cell>
          <cell r="B43" t="str">
            <v>2000A</v>
          </cell>
          <cell r="C43" t="str">
            <v>2000A</v>
          </cell>
          <cell r="D43" t="str">
            <v>RDC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ummary"/>
      <sheetName val="2-Supv-CM"/>
      <sheetName val="3-Indirects"/>
      <sheetName val="4-Equip"/>
      <sheetName val="Major Cost"/>
      <sheetName val="Contr_list"/>
      <sheetName val="Medical"/>
      <sheetName val="2-CraftRates"/>
      <sheetName val="Scaffold"/>
      <sheetName val="Kulsary Yard"/>
      <sheetName val="Other"/>
      <sheetName val="Prod_Study"/>
      <sheetName val="Delta"/>
      <sheetName val="Ind Prod Stud"/>
      <sheetName val="Sheet1"/>
    </sheetNames>
    <sheetDataSet>
      <sheetData sheetId="0"/>
      <sheetData sheetId="1"/>
      <sheetData sheetId="2"/>
      <sheetData sheetId="3">
        <row r="9">
          <cell r="C9">
            <v>1</v>
          </cell>
          <cell r="D9" t="str">
            <v>Asphalt Kettle</v>
          </cell>
          <cell r="E9">
            <v>0</v>
          </cell>
          <cell r="F9">
            <v>169</v>
          </cell>
          <cell r="G9">
            <v>551</v>
          </cell>
          <cell r="H9">
            <v>-55.1</v>
          </cell>
          <cell r="I9">
            <v>185.9</v>
          </cell>
          <cell r="J9">
            <v>681.8</v>
          </cell>
        </row>
        <row r="10">
          <cell r="C10">
            <v>2</v>
          </cell>
          <cell r="D10" t="str">
            <v>Asphalt Paving Machine</v>
          </cell>
          <cell r="E10">
            <v>0</v>
          </cell>
          <cell r="F10">
            <v>507</v>
          </cell>
          <cell r="G10">
            <v>6683</v>
          </cell>
          <cell r="H10">
            <v>-668.30000000000007</v>
          </cell>
          <cell r="I10">
            <v>557.70000000000005</v>
          </cell>
          <cell r="J10">
            <v>6572.4</v>
          </cell>
        </row>
        <row r="11">
          <cell r="C11">
            <v>3</v>
          </cell>
          <cell r="D11" t="str">
            <v>Asphalt Roller Dual Drum Cat CB544 or equal</v>
          </cell>
          <cell r="E11">
            <v>0</v>
          </cell>
          <cell r="F11">
            <v>422.5</v>
          </cell>
          <cell r="G11">
            <v>3390</v>
          </cell>
          <cell r="H11">
            <v>-339</v>
          </cell>
          <cell r="I11">
            <v>464.75000000000006</v>
          </cell>
          <cell r="J11">
            <v>3515.75</v>
          </cell>
        </row>
        <row r="12">
          <cell r="C12">
            <v>4</v>
          </cell>
          <cell r="D12" t="str">
            <v>Asphalt Spreader</v>
          </cell>
          <cell r="E12">
            <v>0</v>
          </cell>
          <cell r="F12">
            <v>135.20000000000002</v>
          </cell>
          <cell r="G12">
            <v>4118</v>
          </cell>
          <cell r="H12">
            <v>-411.8</v>
          </cell>
          <cell r="I12">
            <v>148.72000000000003</v>
          </cell>
          <cell r="J12">
            <v>3854.92</v>
          </cell>
        </row>
        <row r="13">
          <cell r="C13">
            <v>5</v>
          </cell>
          <cell r="D13" t="str">
            <v>Backhoes-2 cy Case 580 4x4 W/cab heat &amp; Forks</v>
          </cell>
          <cell r="E13">
            <v>6</v>
          </cell>
          <cell r="F13">
            <v>811.2</v>
          </cell>
          <cell r="G13">
            <v>2664</v>
          </cell>
          <cell r="H13">
            <v>-266.40000000000003</v>
          </cell>
          <cell r="I13">
            <v>892.32000000000016</v>
          </cell>
          <cell r="J13">
            <v>3289.92</v>
          </cell>
        </row>
        <row r="14">
          <cell r="C14">
            <v>6</v>
          </cell>
          <cell r="D14" t="str">
            <v>Bobcats - Case 70XT 80hp w/bucket &amp; forks</v>
          </cell>
          <cell r="E14">
            <v>4</v>
          </cell>
          <cell r="F14">
            <v>845</v>
          </cell>
          <cell r="G14">
            <v>1337</v>
          </cell>
          <cell r="H14">
            <v>-133.70000000000002</v>
          </cell>
          <cell r="I14">
            <v>929.50000000000011</v>
          </cell>
          <cell r="J14">
            <v>2132.8000000000002</v>
          </cell>
        </row>
        <row r="15">
          <cell r="C15">
            <v>7</v>
          </cell>
          <cell r="D15" t="str">
            <v>Concrete buckets 1cy--1/12cy &amp; 2cy</v>
          </cell>
          <cell r="E15">
            <v>5</v>
          </cell>
          <cell r="F15">
            <v>0</v>
          </cell>
          <cell r="G15">
            <v>235</v>
          </cell>
          <cell r="H15">
            <v>-23.5</v>
          </cell>
          <cell r="I15">
            <v>0</v>
          </cell>
          <cell r="J15">
            <v>211.5</v>
          </cell>
        </row>
        <row r="16">
          <cell r="C16">
            <v>8</v>
          </cell>
          <cell r="D16" t="str">
            <v>Concrete Paving Screeds</v>
          </cell>
          <cell r="E16">
            <v>1</v>
          </cell>
          <cell r="F16">
            <v>507</v>
          </cell>
          <cell r="G16">
            <v>248</v>
          </cell>
          <cell r="H16">
            <v>-24.8</v>
          </cell>
          <cell r="I16">
            <v>557.70000000000005</v>
          </cell>
          <cell r="J16">
            <v>780.90000000000009</v>
          </cell>
        </row>
        <row r="17">
          <cell r="C17">
            <v>9</v>
          </cell>
          <cell r="D17" t="str">
            <v>Concrete Pump Trucks 100'boom/150cyh</v>
          </cell>
          <cell r="E17">
            <v>2</v>
          </cell>
          <cell r="F17">
            <v>1183</v>
          </cell>
          <cell r="G17">
            <v>17733</v>
          </cell>
          <cell r="H17">
            <v>-1773.3000000000002</v>
          </cell>
          <cell r="I17">
            <v>1301.3000000000002</v>
          </cell>
          <cell r="J17">
            <v>17261</v>
          </cell>
        </row>
        <row r="18">
          <cell r="C18">
            <v>11</v>
          </cell>
          <cell r="D18" t="str">
            <v>Concrete Saw 14" Homelite</v>
          </cell>
          <cell r="E18">
            <v>1</v>
          </cell>
          <cell r="F18">
            <v>169</v>
          </cell>
          <cell r="G18">
            <v>119</v>
          </cell>
          <cell r="H18">
            <v>-11.9</v>
          </cell>
          <cell r="I18">
            <v>185.9</v>
          </cell>
          <cell r="J18">
            <v>293</v>
          </cell>
        </row>
        <row r="19">
          <cell r="C19">
            <v>12</v>
          </cell>
          <cell r="D19" t="str">
            <v>Concrete Trucks 8/9cy Ready Mix (possible Local)</v>
          </cell>
          <cell r="E19">
            <v>13</v>
          </cell>
          <cell r="F19">
            <v>1605.5</v>
          </cell>
          <cell r="G19">
            <v>4626</v>
          </cell>
          <cell r="H19">
            <v>-462.6</v>
          </cell>
          <cell r="I19">
            <v>1766.0500000000002</v>
          </cell>
        </row>
        <row r="20">
          <cell r="C20">
            <v>13</v>
          </cell>
          <cell r="D20" t="str">
            <v>Concrete Vibrators/Trowelers w/Gen</v>
          </cell>
          <cell r="E20">
            <v>19</v>
          </cell>
          <cell r="F20">
            <v>338</v>
          </cell>
          <cell r="G20">
            <v>474</v>
          </cell>
          <cell r="H20">
            <v>-47.400000000000006</v>
          </cell>
          <cell r="I20">
            <v>371.8</v>
          </cell>
          <cell r="J20">
            <v>798.40000000000009</v>
          </cell>
        </row>
        <row r="21">
          <cell r="C21">
            <v>14</v>
          </cell>
          <cell r="D21" t="str">
            <v>Dumpsters</v>
          </cell>
          <cell r="E21">
            <v>6</v>
          </cell>
          <cell r="F21">
            <v>676</v>
          </cell>
          <cell r="G21">
            <v>451</v>
          </cell>
          <cell r="H21">
            <v>-45.1</v>
          </cell>
          <cell r="I21">
            <v>743.6</v>
          </cell>
          <cell r="J21">
            <v>1149.5</v>
          </cell>
        </row>
        <row r="22">
          <cell r="C22">
            <v>15</v>
          </cell>
          <cell r="D22" t="str">
            <v>Excavator Komatsu PC 300/Cat 325B</v>
          </cell>
          <cell r="E22">
            <v>6</v>
          </cell>
          <cell r="F22">
            <v>2535</v>
          </cell>
          <cell r="G22">
            <v>9424</v>
          </cell>
          <cell r="H22">
            <v>-942.40000000000009</v>
          </cell>
          <cell r="I22">
            <v>2788.5</v>
          </cell>
          <cell r="J22">
            <v>11270.1</v>
          </cell>
        </row>
        <row r="23">
          <cell r="C23">
            <v>16</v>
          </cell>
          <cell r="D23" t="str">
            <v>Grout Pumps</v>
          </cell>
          <cell r="E23">
            <v>1</v>
          </cell>
          <cell r="F23">
            <v>338</v>
          </cell>
          <cell r="G23">
            <v>355</v>
          </cell>
          <cell r="H23">
            <v>-35.5</v>
          </cell>
          <cell r="I23">
            <v>371.8</v>
          </cell>
          <cell r="J23">
            <v>691.3</v>
          </cell>
        </row>
        <row r="24">
          <cell r="C24">
            <v>17</v>
          </cell>
          <cell r="D24" t="str">
            <v xml:space="preserve">Haul Trucks-10cy/12cy 10 wheel Dumps </v>
          </cell>
          <cell r="E24">
            <v>16</v>
          </cell>
          <cell r="F24">
            <v>2408.25</v>
          </cell>
          <cell r="G24">
            <v>4093</v>
          </cell>
          <cell r="H24">
            <v>-409.3</v>
          </cell>
          <cell r="I24">
            <v>2649.0750000000003</v>
          </cell>
          <cell r="J24">
            <v>6332.7749999999996</v>
          </cell>
        </row>
        <row r="25">
          <cell r="C25">
            <v>18</v>
          </cell>
          <cell r="D25" t="str">
            <v>Haul Trucks-30cy Volvo/Hitachie Articulating</v>
          </cell>
          <cell r="E25">
            <v>28</v>
          </cell>
          <cell r="F25">
            <v>2281.5</v>
          </cell>
          <cell r="G25">
            <v>11846</v>
          </cell>
          <cell r="H25">
            <v>-1184.6000000000001</v>
          </cell>
          <cell r="I25">
            <v>2509.65</v>
          </cell>
          <cell r="J25">
            <v>15452.55</v>
          </cell>
        </row>
        <row r="26">
          <cell r="C26">
            <v>19</v>
          </cell>
          <cell r="D26" t="str">
            <v>Jackhammer - Light to Heavy, 60 &amp; 90#, w/Bits</v>
          </cell>
          <cell r="E26">
            <v>17</v>
          </cell>
          <cell r="F26">
            <v>0</v>
          </cell>
          <cell r="G26">
            <v>340</v>
          </cell>
          <cell r="H26">
            <v>-34</v>
          </cell>
          <cell r="I26">
            <v>0</v>
          </cell>
          <cell r="J26">
            <v>306</v>
          </cell>
        </row>
        <row r="27">
          <cell r="C27">
            <v>20</v>
          </cell>
          <cell r="D27" t="str">
            <v>Mixers-Portable</v>
          </cell>
          <cell r="E27">
            <v>5</v>
          </cell>
          <cell r="F27">
            <v>84.5</v>
          </cell>
          <cell r="G27">
            <v>290</v>
          </cell>
          <cell r="H27">
            <v>-29</v>
          </cell>
          <cell r="I27">
            <v>92.95</v>
          </cell>
          <cell r="J27">
            <v>353.95</v>
          </cell>
        </row>
        <row r="28">
          <cell r="C28">
            <v>21</v>
          </cell>
          <cell r="D28" t="str">
            <v>Paving Breaker MX60</v>
          </cell>
          <cell r="E28">
            <v>1</v>
          </cell>
          <cell r="F28">
            <v>0</v>
          </cell>
          <cell r="G28">
            <v>290</v>
          </cell>
          <cell r="H28">
            <v>-29</v>
          </cell>
          <cell r="I28">
            <v>0</v>
          </cell>
          <cell r="J28">
            <v>261</v>
          </cell>
        </row>
        <row r="29">
          <cell r="C29">
            <v>22</v>
          </cell>
          <cell r="D29" t="str">
            <v>Portable compactors Roller &amp; Plate</v>
          </cell>
          <cell r="E29">
            <v>10</v>
          </cell>
          <cell r="F29">
            <v>169</v>
          </cell>
          <cell r="G29">
            <v>1217</v>
          </cell>
          <cell r="H29">
            <v>-121.7</v>
          </cell>
          <cell r="I29">
            <v>185.9</v>
          </cell>
          <cell r="J29">
            <v>1281.2</v>
          </cell>
        </row>
        <row r="30">
          <cell r="C30">
            <v>23</v>
          </cell>
          <cell r="D30" t="str">
            <v>Pumps-Dewatering 4"/6" Gorman Rupps Diesel w/attch</v>
          </cell>
          <cell r="E30">
            <v>4</v>
          </cell>
          <cell r="F30">
            <v>676</v>
          </cell>
          <cell r="G30">
            <v>951</v>
          </cell>
          <cell r="H30">
            <v>-95.100000000000009</v>
          </cell>
          <cell r="I30">
            <v>743.6</v>
          </cell>
          <cell r="J30">
            <v>1599.5</v>
          </cell>
        </row>
        <row r="31">
          <cell r="C31">
            <v>24</v>
          </cell>
          <cell r="D31" t="str">
            <v>Rebar Cutter/Bender</v>
          </cell>
          <cell r="E31">
            <v>5</v>
          </cell>
          <cell r="F31">
            <v>202.8</v>
          </cell>
          <cell r="G31">
            <v>1213</v>
          </cell>
          <cell r="H31">
            <v>-121.30000000000001</v>
          </cell>
          <cell r="I31">
            <v>223.08000000000004</v>
          </cell>
          <cell r="J31">
            <v>1314.7800000000002</v>
          </cell>
        </row>
        <row r="32">
          <cell r="C32">
            <v>25</v>
          </cell>
          <cell r="D32" t="str">
            <v>Ripper or Brushrake come with dozers</v>
          </cell>
          <cell r="E32">
            <v>3</v>
          </cell>
          <cell r="G32">
            <v>960</v>
          </cell>
          <cell r="H32">
            <v>-96</v>
          </cell>
          <cell r="I32">
            <v>0</v>
          </cell>
          <cell r="J32">
            <v>864</v>
          </cell>
        </row>
        <row r="33">
          <cell r="C33">
            <v>26</v>
          </cell>
          <cell r="D33" t="str">
            <v>Soil Test Equipment-Compaction/M.Content</v>
          </cell>
          <cell r="E33">
            <v>1</v>
          </cell>
          <cell r="F33">
            <v>0</v>
          </cell>
          <cell r="G33">
            <v>612</v>
          </cell>
          <cell r="H33">
            <v>-61.2</v>
          </cell>
          <cell r="I33">
            <v>0</v>
          </cell>
          <cell r="J33">
            <v>550.79999999999995</v>
          </cell>
        </row>
        <row r="34">
          <cell r="C34">
            <v>27</v>
          </cell>
          <cell r="D34" t="str">
            <v>Transit/Levelot/EDM</v>
          </cell>
          <cell r="E34">
            <v>1</v>
          </cell>
          <cell r="F34">
            <v>0</v>
          </cell>
          <cell r="G34">
            <v>172</v>
          </cell>
          <cell r="H34">
            <v>-17.2</v>
          </cell>
          <cell r="I34">
            <v>0</v>
          </cell>
          <cell r="J34">
            <v>154.80000000000001</v>
          </cell>
        </row>
        <row r="35">
          <cell r="C35">
            <v>28</v>
          </cell>
          <cell r="D35" t="str">
            <v>Farm Tractors W/2ea 10/15 ton Wagons</v>
          </cell>
          <cell r="E35">
            <v>4</v>
          </cell>
          <cell r="F35">
            <v>739.375</v>
          </cell>
          <cell r="G35">
            <v>2224</v>
          </cell>
          <cell r="H35">
            <v>-222.4</v>
          </cell>
          <cell r="I35">
            <v>813.31250000000011</v>
          </cell>
          <cell r="J35">
            <v>2814.9124999999999</v>
          </cell>
        </row>
        <row r="36">
          <cell r="C36">
            <v>29</v>
          </cell>
          <cell r="D36" t="str">
            <v>Belly Dump-pushed loading</v>
          </cell>
          <cell r="E36">
            <v>3</v>
          </cell>
          <cell r="G36">
            <v>7520</v>
          </cell>
          <cell r="H36">
            <v>-752</v>
          </cell>
          <cell r="I36">
            <v>0</v>
          </cell>
          <cell r="J36">
            <v>6768</v>
          </cell>
        </row>
        <row r="37">
          <cell r="C37">
            <v>30</v>
          </cell>
          <cell r="D37" t="str">
            <v>D-6 equivalent, H series with HD winches</v>
          </cell>
          <cell r="E37">
            <v>1</v>
          </cell>
          <cell r="F37">
            <v>2028</v>
          </cell>
          <cell r="G37">
            <v>9367</v>
          </cell>
          <cell r="H37">
            <v>-936.7</v>
          </cell>
          <cell r="I37">
            <v>2230.8000000000002</v>
          </cell>
          <cell r="J37">
            <v>10661.099999999999</v>
          </cell>
        </row>
        <row r="38">
          <cell r="C38">
            <v>31</v>
          </cell>
          <cell r="D38" t="str">
            <v>D-7 equivalent  (use D6H-Pat Blade with MS ripper)</v>
          </cell>
          <cell r="E38">
            <v>6</v>
          </cell>
          <cell r="F38">
            <v>3042</v>
          </cell>
          <cell r="G38">
            <v>12492</v>
          </cell>
          <cell r="H38">
            <v>-1249.2</v>
          </cell>
          <cell r="I38">
            <v>3346.2000000000003</v>
          </cell>
          <cell r="J38">
            <v>14589</v>
          </cell>
        </row>
        <row r="39">
          <cell r="C39">
            <v>32</v>
          </cell>
          <cell r="D39" t="str">
            <v>D-8 equivalent D8R with Ripper EROPS</v>
          </cell>
          <cell r="E39">
            <v>1</v>
          </cell>
          <cell r="F39">
            <v>3380</v>
          </cell>
          <cell r="G39">
            <v>15242</v>
          </cell>
          <cell r="H39">
            <v>-1524.2</v>
          </cell>
          <cell r="I39">
            <v>3718.0000000000005</v>
          </cell>
          <cell r="J39">
            <v>17435.8</v>
          </cell>
        </row>
        <row r="40">
          <cell r="C40">
            <v>33</v>
          </cell>
          <cell r="D40" t="str">
            <v>Ditching/Trencher, Case 860 W/EROPS</v>
          </cell>
          <cell r="E40">
            <v>1</v>
          </cell>
          <cell r="F40">
            <v>676</v>
          </cell>
          <cell r="G40">
            <v>3404</v>
          </cell>
          <cell r="H40">
            <v>-340.40000000000003</v>
          </cell>
          <cell r="I40">
            <v>743.6</v>
          </cell>
          <cell r="J40">
            <v>3807.2</v>
          </cell>
        </row>
        <row r="41">
          <cell r="C41">
            <v>34</v>
          </cell>
          <cell r="D41" t="str">
            <v>Dragline - 1/2 to 3/4 Cyw/pile leads &amp; Auger nose</v>
          </cell>
          <cell r="E41">
            <v>1</v>
          </cell>
          <cell r="F41">
            <v>1859</v>
          </cell>
          <cell r="G41">
            <v>19689</v>
          </cell>
          <cell r="H41">
            <v>-1968.9</v>
          </cell>
          <cell r="I41">
            <v>2044.9</v>
          </cell>
          <cell r="J41">
            <v>19765</v>
          </cell>
        </row>
        <row r="42">
          <cell r="C42">
            <v>35</v>
          </cell>
          <cell r="D42" t="str">
            <v>Drill Augers</v>
          </cell>
          <cell r="E42">
            <v>1</v>
          </cell>
          <cell r="F42">
            <v>507</v>
          </cell>
          <cell r="G42">
            <v>8085</v>
          </cell>
          <cell r="H42">
            <v>-808.5</v>
          </cell>
          <cell r="I42">
            <v>557.70000000000005</v>
          </cell>
          <cell r="J42">
            <v>7834.2</v>
          </cell>
        </row>
        <row r="43">
          <cell r="C43">
            <v>36</v>
          </cell>
          <cell r="D43" t="str">
            <v>Drillot - Wagon or Train 4" to 5-1/2"</v>
          </cell>
          <cell r="E43">
            <v>1</v>
          </cell>
          <cell r="F43">
            <v>676</v>
          </cell>
          <cell r="G43">
            <v>903</v>
          </cell>
          <cell r="H43">
            <v>-90.300000000000011</v>
          </cell>
          <cell r="I43">
            <v>743.6</v>
          </cell>
          <cell r="J43">
            <v>1556.3000000000002</v>
          </cell>
        </row>
        <row r="44">
          <cell r="C44">
            <v>37</v>
          </cell>
          <cell r="D44" t="str">
            <v>Graders-12G equivalent (Use Cat 14H w/Rippers)</v>
          </cell>
          <cell r="E44">
            <v>8</v>
          </cell>
          <cell r="F44">
            <v>2366</v>
          </cell>
          <cell r="G44">
            <v>7753</v>
          </cell>
          <cell r="H44">
            <v>-775.30000000000007</v>
          </cell>
          <cell r="I44">
            <v>2602.6000000000004</v>
          </cell>
          <cell r="J44">
            <v>9580.2999999999993</v>
          </cell>
        </row>
        <row r="45">
          <cell r="C45">
            <v>38</v>
          </cell>
          <cell r="D45" t="str">
            <v>Graders-16G equivalent To big for Access Roads</v>
          </cell>
          <cell r="E45">
            <v>1</v>
          </cell>
          <cell r="F45">
            <v>4056</v>
          </cell>
          <cell r="G45">
            <v>12508</v>
          </cell>
          <cell r="H45">
            <v>-1250.8000000000002</v>
          </cell>
          <cell r="I45">
            <v>4461.6000000000004</v>
          </cell>
          <cell r="J45">
            <v>15718.800000000001</v>
          </cell>
        </row>
        <row r="46">
          <cell r="C46">
            <v>39</v>
          </cell>
          <cell r="D46" t="str">
            <v>Loader 966 equivalent EROPS &amp; QC-w/forks-boom</v>
          </cell>
          <cell r="E46">
            <v>4</v>
          </cell>
          <cell r="F46">
            <v>2163.1999999999998</v>
          </cell>
          <cell r="G46">
            <v>9551</v>
          </cell>
          <cell r="H46">
            <v>-955.1</v>
          </cell>
          <cell r="I46">
            <v>2379.52</v>
          </cell>
          <cell r="J46">
            <v>10975.42</v>
          </cell>
        </row>
        <row r="47">
          <cell r="C47">
            <v>40</v>
          </cell>
          <cell r="D47" t="str">
            <v>Loader 988 equivalent EROPS &amp; QC-w/forks-boom</v>
          </cell>
          <cell r="E47">
            <v>6</v>
          </cell>
          <cell r="F47">
            <v>4225</v>
          </cell>
          <cell r="G47">
            <v>17218</v>
          </cell>
          <cell r="H47">
            <v>-1721.8000000000002</v>
          </cell>
          <cell r="I47">
            <v>4647.5</v>
          </cell>
          <cell r="J47">
            <v>20143.7</v>
          </cell>
        </row>
        <row r="48">
          <cell r="C48">
            <v>41</v>
          </cell>
          <cell r="D48" t="str">
            <v>Pile Drivers to use w/item 34</v>
          </cell>
          <cell r="E48">
            <v>3</v>
          </cell>
          <cell r="F48">
            <v>1352</v>
          </cell>
          <cell r="G48">
            <v>6107</v>
          </cell>
          <cell r="H48">
            <v>-610.70000000000005</v>
          </cell>
          <cell r="I48">
            <v>1487.2</v>
          </cell>
          <cell r="J48">
            <v>6983.5</v>
          </cell>
        </row>
        <row r="49">
          <cell r="C49">
            <v>42</v>
          </cell>
          <cell r="D49" t="str">
            <v>Pile Shear</v>
          </cell>
          <cell r="E49">
            <v>6</v>
          </cell>
          <cell r="G49">
            <v>1680</v>
          </cell>
          <cell r="H49">
            <v>-168</v>
          </cell>
          <cell r="I49">
            <v>0</v>
          </cell>
          <cell r="J49">
            <v>1512</v>
          </cell>
        </row>
        <row r="50">
          <cell r="C50">
            <v>43</v>
          </cell>
          <cell r="D50" t="str">
            <v>Scrapers 17cy Reynolds Type (use w/farm tractor)</v>
          </cell>
          <cell r="E50">
            <v>2</v>
          </cell>
          <cell r="F50">
            <v>676</v>
          </cell>
          <cell r="G50">
            <v>3153</v>
          </cell>
          <cell r="H50">
            <v>-315.3</v>
          </cell>
          <cell r="I50">
            <v>743.6</v>
          </cell>
          <cell r="J50">
            <v>3581.2999999999997</v>
          </cell>
        </row>
        <row r="51">
          <cell r="C51">
            <v>44</v>
          </cell>
          <cell r="D51" t="str">
            <v>Tractor - Front End Loader (Crawler Loader) w/4in1</v>
          </cell>
          <cell r="E51">
            <v>6</v>
          </cell>
          <cell r="F51">
            <v>1014</v>
          </cell>
          <cell r="G51">
            <v>8449</v>
          </cell>
          <cell r="H51">
            <v>-844.90000000000009</v>
          </cell>
          <cell r="I51">
            <v>1115.4000000000001</v>
          </cell>
          <cell r="J51">
            <v>8719.5</v>
          </cell>
        </row>
        <row r="52">
          <cell r="C52">
            <v>45</v>
          </cell>
          <cell r="D52" t="str">
            <v>Trenching Machine Small Case 380 Ride on type</v>
          </cell>
          <cell r="E52">
            <v>4</v>
          </cell>
          <cell r="F52">
            <v>338</v>
          </cell>
          <cell r="G52">
            <v>1502</v>
          </cell>
          <cell r="H52">
            <v>-150.20000000000002</v>
          </cell>
          <cell r="I52">
            <v>371.8</v>
          </cell>
          <cell r="J52">
            <v>1723.6</v>
          </cell>
        </row>
        <row r="53">
          <cell r="C53">
            <v>46</v>
          </cell>
          <cell r="D53" t="str">
            <v>Vibatory roller/compactors Bomag 172/212 or equal</v>
          </cell>
          <cell r="E53">
            <v>11</v>
          </cell>
          <cell r="F53">
            <v>1110.5714285714287</v>
          </cell>
          <cell r="G53">
            <v>3752</v>
          </cell>
          <cell r="H53">
            <v>-375.20000000000005</v>
          </cell>
          <cell r="I53">
            <v>1221.6285714285716</v>
          </cell>
          <cell r="J53">
            <v>4598.4285714285716</v>
          </cell>
        </row>
        <row r="54">
          <cell r="C54">
            <v>47</v>
          </cell>
          <cell r="D54" t="str">
            <v>Boom Trucks-flatbed Knuckle type 10/12 ton</v>
          </cell>
          <cell r="E54">
            <v>6</v>
          </cell>
          <cell r="F54">
            <v>1352</v>
          </cell>
          <cell r="G54">
            <v>4259</v>
          </cell>
          <cell r="H54">
            <v>-425.90000000000003</v>
          </cell>
          <cell r="I54">
            <v>1487.2</v>
          </cell>
          <cell r="J54">
            <v>5320.3</v>
          </cell>
        </row>
        <row r="55">
          <cell r="C55">
            <v>48</v>
          </cell>
          <cell r="D55" t="str">
            <v>Forklift (Cat T63 equiv) IR V90 Tele type--10k Cap.</v>
          </cell>
          <cell r="E55">
            <v>6</v>
          </cell>
          <cell r="F55">
            <v>1014</v>
          </cell>
          <cell r="G55">
            <v>4259</v>
          </cell>
          <cell r="H55">
            <v>-425.90000000000003</v>
          </cell>
          <cell r="I55">
            <v>1115.4000000000001</v>
          </cell>
          <cell r="J55">
            <v>4948.5</v>
          </cell>
        </row>
        <row r="56">
          <cell r="C56">
            <v>49</v>
          </cell>
          <cell r="D56" t="str">
            <v>Fuel Truck, Diesel 4000gal w/pump &amp; meter</v>
          </cell>
          <cell r="E56">
            <v>5</v>
          </cell>
          <cell r="F56">
            <v>1014</v>
          </cell>
          <cell r="G56">
            <v>3777</v>
          </cell>
          <cell r="H56">
            <v>-377.70000000000005</v>
          </cell>
          <cell r="I56">
            <v>1115.4000000000001</v>
          </cell>
          <cell r="J56">
            <v>4514.7000000000007</v>
          </cell>
        </row>
        <row r="57">
          <cell r="C57">
            <v>50</v>
          </cell>
          <cell r="D57" t="str">
            <v>Heaters-portable-propane-600k BTU-Diesel/Elect mtr</v>
          </cell>
          <cell r="E57">
            <v>10</v>
          </cell>
          <cell r="F57">
            <v>338</v>
          </cell>
          <cell r="G57">
            <v>241</v>
          </cell>
          <cell r="H57">
            <v>-24.1</v>
          </cell>
          <cell r="I57">
            <v>371.8</v>
          </cell>
          <cell r="J57">
            <v>588.70000000000005</v>
          </cell>
        </row>
        <row r="58">
          <cell r="C58">
            <v>51</v>
          </cell>
          <cell r="D58" t="str">
            <v>Lightplants 4000w min 6kw Trl Mtd</v>
          </cell>
          <cell r="E58">
            <v>16</v>
          </cell>
          <cell r="F58">
            <v>1014</v>
          </cell>
          <cell r="G58">
            <v>628</v>
          </cell>
          <cell r="H58">
            <v>-62.800000000000004</v>
          </cell>
          <cell r="I58">
            <v>1115.4000000000001</v>
          </cell>
          <cell r="J58">
            <v>1680.6000000000001</v>
          </cell>
        </row>
        <row r="59">
          <cell r="C59">
            <v>52</v>
          </cell>
          <cell r="D59" t="str">
            <v>Lube &amp; Fuel Truck enclosed min/2000gal w/waste oil</v>
          </cell>
          <cell r="E59">
            <v>5</v>
          </cell>
          <cell r="F59">
            <v>1014</v>
          </cell>
          <cell r="G59">
            <v>5465</v>
          </cell>
          <cell r="H59">
            <v>-546.5</v>
          </cell>
          <cell r="I59">
            <v>1115.4000000000001</v>
          </cell>
          <cell r="J59">
            <v>6033.9</v>
          </cell>
        </row>
        <row r="60">
          <cell r="C60">
            <v>53</v>
          </cell>
          <cell r="D60" t="str">
            <v>Gunite machine</v>
          </cell>
          <cell r="E60">
            <v>1</v>
          </cell>
          <cell r="G60">
            <v>3120</v>
          </cell>
          <cell r="H60">
            <v>-312</v>
          </cell>
          <cell r="I60">
            <v>0</v>
          </cell>
          <cell r="J60">
            <v>10000</v>
          </cell>
        </row>
        <row r="61">
          <cell r="C61">
            <v>54</v>
          </cell>
          <cell r="D61" t="str">
            <v>Manlifts-all terrain diesel 60' articulating 4x4</v>
          </cell>
          <cell r="E61">
            <v>1</v>
          </cell>
          <cell r="F61">
            <v>676</v>
          </cell>
          <cell r="G61">
            <v>3198</v>
          </cell>
          <cell r="H61">
            <v>-319.8</v>
          </cell>
          <cell r="I61">
            <v>743.6</v>
          </cell>
          <cell r="J61">
            <v>3621.7999999999997</v>
          </cell>
        </row>
        <row r="62">
          <cell r="C62">
            <v>55</v>
          </cell>
          <cell r="D62" t="str">
            <v>Mechanics truck, boom, welder, AC, vise front winch</v>
          </cell>
          <cell r="E62">
            <v>3</v>
          </cell>
          <cell r="F62">
            <v>676</v>
          </cell>
          <cell r="G62">
            <v>3091</v>
          </cell>
          <cell r="H62">
            <v>-309.10000000000002</v>
          </cell>
          <cell r="I62">
            <v>743.6</v>
          </cell>
          <cell r="J62">
            <v>3525.5</v>
          </cell>
        </row>
        <row r="63">
          <cell r="C63">
            <v>56</v>
          </cell>
          <cell r="D63" t="str">
            <v>Scissor lifts, 4x4 25/35' diesel</v>
          </cell>
          <cell r="E63">
            <v>1</v>
          </cell>
          <cell r="F63">
            <v>579.42857142857144</v>
          </cell>
          <cell r="G63">
            <v>1725</v>
          </cell>
          <cell r="H63">
            <v>-172.5</v>
          </cell>
          <cell r="I63">
            <v>637.37142857142862</v>
          </cell>
          <cell r="J63">
            <v>2189.8714285714286</v>
          </cell>
        </row>
        <row r="64">
          <cell r="C64">
            <v>57</v>
          </cell>
          <cell r="D64" t="str">
            <v>Steam Cleaner - Truck Diesel HP 10000 psi.</v>
          </cell>
          <cell r="E64">
            <v>1</v>
          </cell>
          <cell r="F64">
            <v>1352</v>
          </cell>
          <cell r="G64">
            <v>2640</v>
          </cell>
          <cell r="H64">
            <v>-264</v>
          </cell>
          <cell r="I64">
            <v>1487.2</v>
          </cell>
          <cell r="J64">
            <v>3863.2</v>
          </cell>
        </row>
        <row r="65">
          <cell r="C65">
            <v>58</v>
          </cell>
          <cell r="D65" t="str">
            <v>Tape Chains 200', Lufkin 1808D, in 1/10th</v>
          </cell>
          <cell r="E65">
            <v>1</v>
          </cell>
          <cell r="F65">
            <v>0</v>
          </cell>
          <cell r="G65">
            <v>28</v>
          </cell>
          <cell r="H65">
            <v>-2.8000000000000003</v>
          </cell>
          <cell r="I65">
            <v>0</v>
          </cell>
          <cell r="J65">
            <v>25.2</v>
          </cell>
        </row>
        <row r="66">
          <cell r="C66">
            <v>59</v>
          </cell>
          <cell r="D66" t="str">
            <v>Temporary Power-Transformers/Panelot 600V</v>
          </cell>
          <cell r="E66">
            <v>1</v>
          </cell>
          <cell r="F66">
            <v>0</v>
          </cell>
          <cell r="G66">
            <v>749</v>
          </cell>
          <cell r="H66">
            <v>-74.900000000000006</v>
          </cell>
          <cell r="I66">
            <v>0</v>
          </cell>
          <cell r="J66">
            <v>674.1</v>
          </cell>
        </row>
        <row r="67">
          <cell r="C67">
            <v>60</v>
          </cell>
          <cell r="D67" t="str">
            <v>Tool/Parts Van SeaContainers Set-up for Dist.</v>
          </cell>
          <cell r="E67">
            <v>10</v>
          </cell>
          <cell r="F67">
            <v>0</v>
          </cell>
          <cell r="G67">
            <v>472</v>
          </cell>
          <cell r="H67">
            <v>-47.2</v>
          </cell>
          <cell r="I67">
            <v>0</v>
          </cell>
          <cell r="J67">
            <v>424.8</v>
          </cell>
        </row>
        <row r="68">
          <cell r="C68">
            <v>61</v>
          </cell>
          <cell r="D68" t="str">
            <v>Water trucks, 4000gal W/Monitor,Pwr-Spry &amp; fire hose</v>
          </cell>
          <cell r="E68">
            <v>12</v>
          </cell>
          <cell r="F68">
            <v>845</v>
          </cell>
          <cell r="G68">
            <v>4068</v>
          </cell>
          <cell r="H68">
            <v>-406.8</v>
          </cell>
          <cell r="I68">
            <v>929.50000000000011</v>
          </cell>
          <cell r="J68">
            <v>4590.7</v>
          </cell>
        </row>
        <row r="69">
          <cell r="C69">
            <v>62</v>
          </cell>
          <cell r="D69" t="str">
            <v>CC 2000-Liebherr 450 Ton Crawler w/SL &amp; Luffing</v>
          </cell>
          <cell r="E69">
            <v>1</v>
          </cell>
          <cell r="F69">
            <v>3380</v>
          </cell>
          <cell r="G69">
            <v>71097</v>
          </cell>
          <cell r="H69">
            <v>-7109.7000000000007</v>
          </cell>
          <cell r="I69">
            <v>3718.0000000000005</v>
          </cell>
          <cell r="J69">
            <v>67705.3</v>
          </cell>
        </row>
        <row r="70">
          <cell r="C70">
            <v>63</v>
          </cell>
          <cell r="D70" t="str">
            <v>Rough Terrain Crane - 28/30 Ton</v>
          </cell>
          <cell r="E70">
            <v>9</v>
          </cell>
          <cell r="F70">
            <v>1314.4444444444443</v>
          </cell>
          <cell r="G70">
            <v>5811</v>
          </cell>
          <cell r="H70">
            <v>-581.1</v>
          </cell>
          <cell r="I70">
            <v>1445.8888888888889</v>
          </cell>
          <cell r="J70">
            <v>6675.7888888888883</v>
          </cell>
        </row>
        <row r="71">
          <cell r="C71">
            <v>64</v>
          </cell>
          <cell r="D71" t="str">
            <v>Rough Terrain Crane - 45/50/55 Ton</v>
          </cell>
          <cell r="E71">
            <v>7</v>
          </cell>
          <cell r="F71">
            <v>1448.5714285714287</v>
          </cell>
          <cell r="G71">
            <v>8421</v>
          </cell>
          <cell r="H71">
            <v>-842.1</v>
          </cell>
          <cell r="I71">
            <v>1593.4285714285716</v>
          </cell>
          <cell r="J71">
            <v>9172.3285714285703</v>
          </cell>
        </row>
        <row r="72">
          <cell r="C72">
            <v>65</v>
          </cell>
          <cell r="D72" t="str">
            <v>Rough Terrain Crane - 65 Ton</v>
          </cell>
          <cell r="E72">
            <v>1</v>
          </cell>
          <cell r="F72">
            <v>1690</v>
          </cell>
          <cell r="G72">
            <v>10997</v>
          </cell>
          <cell r="H72">
            <v>-1099.7</v>
          </cell>
          <cell r="I72">
            <v>1859.0000000000002</v>
          </cell>
          <cell r="J72">
            <v>11756.3</v>
          </cell>
        </row>
        <row r="73">
          <cell r="C73">
            <v>66</v>
          </cell>
          <cell r="D73" t="str">
            <v>Rough Terrain Crane - 90/100 Ton (Linkbelt 100)</v>
          </cell>
          <cell r="E73">
            <v>1</v>
          </cell>
          <cell r="F73">
            <v>2366</v>
          </cell>
          <cell r="G73">
            <v>16692</v>
          </cell>
          <cell r="H73">
            <v>-1669.2</v>
          </cell>
          <cell r="I73">
            <v>2602.6000000000004</v>
          </cell>
          <cell r="J73">
            <v>17625.400000000001</v>
          </cell>
        </row>
        <row r="74">
          <cell r="C74">
            <v>67</v>
          </cell>
          <cell r="D74" t="str">
            <v>Bevelling and Cutting Machine</v>
          </cell>
          <cell r="E74">
            <v>10</v>
          </cell>
          <cell r="F74">
            <v>0</v>
          </cell>
          <cell r="G74">
            <v>151</v>
          </cell>
          <cell r="H74">
            <v>-15.100000000000001</v>
          </cell>
          <cell r="I74">
            <v>0</v>
          </cell>
          <cell r="J74">
            <v>135.9</v>
          </cell>
        </row>
        <row r="75">
          <cell r="C75">
            <v>68</v>
          </cell>
          <cell r="D75" t="str">
            <v>Blasting Equipmet/Sand Pot min 600#</v>
          </cell>
          <cell r="E75">
            <v>3</v>
          </cell>
          <cell r="F75">
            <v>169</v>
          </cell>
          <cell r="G75">
            <v>582</v>
          </cell>
          <cell r="H75">
            <v>-58.2</v>
          </cell>
          <cell r="I75">
            <v>185.9</v>
          </cell>
          <cell r="J75">
            <v>709.69999999999993</v>
          </cell>
        </row>
        <row r="76">
          <cell r="C76">
            <v>69</v>
          </cell>
          <cell r="D76" t="str">
            <v>Bolt Tensioner-hydraulic</v>
          </cell>
          <cell r="E76">
            <v>2</v>
          </cell>
          <cell r="F76">
            <v>169</v>
          </cell>
          <cell r="G76">
            <v>142</v>
          </cell>
          <cell r="H76">
            <v>-14.200000000000001</v>
          </cell>
          <cell r="I76">
            <v>185.9</v>
          </cell>
          <cell r="J76">
            <v>313.7</v>
          </cell>
        </row>
        <row r="77">
          <cell r="C77">
            <v>70</v>
          </cell>
          <cell r="D77" t="str">
            <v>Coating and Wrapping Machine</v>
          </cell>
          <cell r="E77">
            <v>2</v>
          </cell>
          <cell r="F77">
            <v>0</v>
          </cell>
          <cell r="G77">
            <v>5647</v>
          </cell>
          <cell r="H77">
            <v>-564.70000000000005</v>
          </cell>
          <cell r="I77">
            <v>0</v>
          </cell>
          <cell r="J77">
            <v>5082.3</v>
          </cell>
        </row>
        <row r="78">
          <cell r="C78">
            <v>71</v>
          </cell>
          <cell r="D78" t="str">
            <v>Cut and Bevel Outfit</v>
          </cell>
          <cell r="E78">
            <v>8</v>
          </cell>
          <cell r="F78">
            <v>0</v>
          </cell>
          <cell r="G78">
            <v>171</v>
          </cell>
          <cell r="H78">
            <v>-17.100000000000001</v>
          </cell>
          <cell r="I78">
            <v>0</v>
          </cell>
          <cell r="J78">
            <v>153.9</v>
          </cell>
        </row>
        <row r="79">
          <cell r="C79">
            <v>72</v>
          </cell>
          <cell r="D79" t="str">
            <v>Dent Remover</v>
          </cell>
          <cell r="E79">
            <v>1</v>
          </cell>
          <cell r="F79">
            <v>0</v>
          </cell>
          <cell r="G79">
            <v>103</v>
          </cell>
          <cell r="H79">
            <v>-10.3</v>
          </cell>
          <cell r="I79">
            <v>0</v>
          </cell>
          <cell r="J79">
            <v>92.7</v>
          </cell>
        </row>
        <row r="80">
          <cell r="C80">
            <v>73</v>
          </cell>
          <cell r="D80" t="str">
            <v>Diesel Welders Miller 400 amp CV/CC Trl/Mtd</v>
          </cell>
          <cell r="E80">
            <v>18</v>
          </cell>
          <cell r="F80">
            <v>321.10000000000002</v>
          </cell>
          <cell r="G80">
            <v>610</v>
          </cell>
          <cell r="H80">
            <v>-61</v>
          </cell>
          <cell r="I80">
            <v>353.21000000000004</v>
          </cell>
          <cell r="J80">
            <v>902.21</v>
          </cell>
        </row>
        <row r="81">
          <cell r="C81">
            <v>74</v>
          </cell>
          <cell r="D81" t="str">
            <v>Generator - 75 KW</v>
          </cell>
          <cell r="E81">
            <v>4</v>
          </cell>
          <cell r="F81">
            <v>1774.5</v>
          </cell>
          <cell r="G81">
            <v>2309</v>
          </cell>
          <cell r="H81">
            <v>-230.9</v>
          </cell>
          <cell r="I81">
            <v>1951.95</v>
          </cell>
          <cell r="J81">
            <v>4030.05</v>
          </cell>
        </row>
        <row r="82">
          <cell r="C82">
            <v>75</v>
          </cell>
          <cell r="D82" t="str">
            <v>Generator 6 KW</v>
          </cell>
          <cell r="E82">
            <v>2</v>
          </cell>
          <cell r="F82">
            <v>788.66666666666663</v>
          </cell>
          <cell r="G82">
            <v>415</v>
          </cell>
          <cell r="H82">
            <v>-41.5</v>
          </cell>
          <cell r="I82">
            <v>867.53333333333342</v>
          </cell>
          <cell r="J82">
            <v>1241.0333333333333</v>
          </cell>
        </row>
        <row r="83">
          <cell r="C83">
            <v>76</v>
          </cell>
          <cell r="D83" t="str">
            <v>Holiday Detector</v>
          </cell>
          <cell r="E83">
            <v>3</v>
          </cell>
          <cell r="F83">
            <v>0</v>
          </cell>
          <cell r="G83">
            <v>227</v>
          </cell>
          <cell r="H83">
            <v>-22.700000000000003</v>
          </cell>
          <cell r="I83">
            <v>0</v>
          </cell>
          <cell r="J83">
            <v>204.3</v>
          </cell>
        </row>
        <row r="84">
          <cell r="C84">
            <v>77</v>
          </cell>
          <cell r="D84" t="str">
            <v>Hydro.Pumps/Guages/TI/Recorders</v>
          </cell>
          <cell r="E84">
            <v>8</v>
          </cell>
          <cell r="F84">
            <v>169</v>
          </cell>
          <cell r="G84">
            <v>345</v>
          </cell>
          <cell r="H84">
            <v>-34.5</v>
          </cell>
          <cell r="I84">
            <v>185.9</v>
          </cell>
          <cell r="J84">
            <v>496.4</v>
          </cell>
        </row>
        <row r="85">
          <cell r="C85">
            <v>78</v>
          </cell>
          <cell r="D85" t="str">
            <v>Line-Up Clamps</v>
          </cell>
          <cell r="E85">
            <v>18</v>
          </cell>
          <cell r="F85">
            <v>0</v>
          </cell>
          <cell r="G85">
            <v>52</v>
          </cell>
          <cell r="H85">
            <v>-5.2</v>
          </cell>
          <cell r="I85">
            <v>0</v>
          </cell>
          <cell r="J85">
            <v>46.8</v>
          </cell>
        </row>
        <row r="86">
          <cell r="C86">
            <v>79</v>
          </cell>
          <cell r="D86" t="str">
            <v>Misc Gauges</v>
          </cell>
          <cell r="E86">
            <v>42</v>
          </cell>
          <cell r="F86">
            <v>0</v>
          </cell>
          <cell r="G86">
            <v>154</v>
          </cell>
          <cell r="H86">
            <v>-15.4</v>
          </cell>
          <cell r="I86">
            <v>0</v>
          </cell>
          <cell r="J86">
            <v>138.6</v>
          </cell>
        </row>
        <row r="87">
          <cell r="C87">
            <v>80</v>
          </cell>
          <cell r="D87" t="str">
            <v>Misc Pipe Valves and Fittings</v>
          </cell>
          <cell r="E87">
            <v>34</v>
          </cell>
          <cell r="F87">
            <v>0</v>
          </cell>
          <cell r="G87">
            <v>181</v>
          </cell>
          <cell r="H87">
            <v>-18.100000000000001</v>
          </cell>
          <cell r="I87">
            <v>0</v>
          </cell>
          <cell r="J87">
            <v>162.9</v>
          </cell>
        </row>
        <row r="88">
          <cell r="C88">
            <v>81</v>
          </cell>
          <cell r="D88" t="str">
            <v>Paint Spray equipment</v>
          </cell>
          <cell r="E88">
            <v>3</v>
          </cell>
          <cell r="F88">
            <v>112.66666666666667</v>
          </cell>
          <cell r="G88">
            <v>174</v>
          </cell>
          <cell r="H88">
            <v>-17.400000000000002</v>
          </cell>
          <cell r="I88">
            <v>123.93333333333335</v>
          </cell>
          <cell r="J88">
            <v>280.53333333333336</v>
          </cell>
        </row>
        <row r="89">
          <cell r="C89">
            <v>82</v>
          </cell>
          <cell r="D89" t="str">
            <v>Pig Launcher</v>
          </cell>
          <cell r="E89">
            <v>2</v>
          </cell>
          <cell r="F89">
            <v>0</v>
          </cell>
          <cell r="G89">
            <v>3667</v>
          </cell>
          <cell r="H89">
            <v>-366.70000000000005</v>
          </cell>
          <cell r="I89">
            <v>0</v>
          </cell>
          <cell r="J89">
            <v>3300.3</v>
          </cell>
        </row>
        <row r="90">
          <cell r="C90">
            <v>83</v>
          </cell>
          <cell r="D90" t="str">
            <v>Pig Trap</v>
          </cell>
          <cell r="E90">
            <v>2</v>
          </cell>
          <cell r="F90">
            <v>0</v>
          </cell>
          <cell r="G90">
            <v>1250</v>
          </cell>
          <cell r="H90">
            <v>-125</v>
          </cell>
          <cell r="I90">
            <v>0</v>
          </cell>
          <cell r="J90">
            <v>1125</v>
          </cell>
        </row>
        <row r="91">
          <cell r="C91">
            <v>84</v>
          </cell>
          <cell r="D91" t="str">
            <v>Pigs</v>
          </cell>
          <cell r="E91">
            <v>10</v>
          </cell>
          <cell r="F91">
            <v>135.19999999999999</v>
          </cell>
          <cell r="G91">
            <v>282</v>
          </cell>
          <cell r="H91">
            <v>-28.200000000000003</v>
          </cell>
          <cell r="I91">
            <v>148.72</v>
          </cell>
          <cell r="J91">
            <v>402.52</v>
          </cell>
        </row>
        <row r="92">
          <cell r="C92">
            <v>85</v>
          </cell>
          <cell r="D92" t="str">
            <v>Pipe Bending machine</v>
          </cell>
          <cell r="E92">
            <v>10</v>
          </cell>
          <cell r="F92">
            <v>135.19999999999999</v>
          </cell>
          <cell r="G92">
            <v>2151</v>
          </cell>
          <cell r="H92">
            <v>-215.10000000000002</v>
          </cell>
          <cell r="I92">
            <v>148.72</v>
          </cell>
          <cell r="J92">
            <v>2084.62</v>
          </cell>
        </row>
        <row r="93">
          <cell r="C93">
            <v>86</v>
          </cell>
          <cell r="D93" t="str">
            <v>Pipe Bending mandrel</v>
          </cell>
          <cell r="E93">
            <v>10</v>
          </cell>
          <cell r="F93">
            <v>0</v>
          </cell>
          <cell r="G93">
            <v>1213</v>
          </cell>
          <cell r="H93">
            <v>-121.30000000000001</v>
          </cell>
          <cell r="I93">
            <v>0</v>
          </cell>
          <cell r="J93">
            <v>1091.7</v>
          </cell>
        </row>
        <row r="94">
          <cell r="C94">
            <v>87</v>
          </cell>
          <cell r="D94" t="str">
            <v>Pipe Threaders</v>
          </cell>
          <cell r="E94">
            <v>10</v>
          </cell>
          <cell r="F94">
            <v>0</v>
          </cell>
          <cell r="G94">
            <v>319</v>
          </cell>
          <cell r="H94">
            <v>-31.900000000000002</v>
          </cell>
          <cell r="I94">
            <v>0</v>
          </cell>
          <cell r="J94">
            <v>287.10000000000002</v>
          </cell>
        </row>
        <row r="95">
          <cell r="C95">
            <v>88</v>
          </cell>
          <cell r="D95" t="str">
            <v>Plasma Arc Cutter Miller to 1-1/2in Elect. Op.</v>
          </cell>
          <cell r="E95">
            <v>5</v>
          </cell>
          <cell r="F95">
            <v>270.39999999999998</v>
          </cell>
          <cell r="G95">
            <v>1456</v>
          </cell>
          <cell r="H95">
            <v>-145.6</v>
          </cell>
          <cell r="I95">
            <v>297.44</v>
          </cell>
          <cell r="J95">
            <v>1607.8400000000001</v>
          </cell>
        </row>
        <row r="96">
          <cell r="C96">
            <v>89</v>
          </cell>
          <cell r="D96" t="str">
            <v>Sand Blast Machine - Complete</v>
          </cell>
          <cell r="E96">
            <v>2</v>
          </cell>
          <cell r="G96">
            <v>8000</v>
          </cell>
          <cell r="H96">
            <v>-800</v>
          </cell>
          <cell r="I96">
            <v>0</v>
          </cell>
          <cell r="J96">
            <v>7200</v>
          </cell>
        </row>
        <row r="97">
          <cell r="C97">
            <v>90</v>
          </cell>
          <cell r="D97" t="str">
            <v>Test Pump Hydro Test to 10,000psi</v>
          </cell>
          <cell r="E97">
            <v>15</v>
          </cell>
          <cell r="F97">
            <v>0</v>
          </cell>
          <cell r="G97">
            <v>256</v>
          </cell>
          <cell r="H97">
            <v>-25.6</v>
          </cell>
          <cell r="I97">
            <v>0</v>
          </cell>
          <cell r="J97">
            <v>230.4</v>
          </cell>
        </row>
        <row r="98">
          <cell r="C98">
            <v>91</v>
          </cell>
          <cell r="D98" t="str">
            <v>Tig Welders Miller XMT 6 Pack Rack</v>
          </cell>
          <cell r="E98">
            <v>83</v>
          </cell>
          <cell r="F98">
            <v>0</v>
          </cell>
          <cell r="G98">
            <v>485</v>
          </cell>
          <cell r="H98">
            <v>-48.5</v>
          </cell>
          <cell r="I98">
            <v>0</v>
          </cell>
          <cell r="J98">
            <v>436.5</v>
          </cell>
        </row>
        <row r="99">
          <cell r="C99">
            <v>92</v>
          </cell>
          <cell r="D99" t="str">
            <v>Torch Sets Part of Tools Parts Van</v>
          </cell>
          <cell r="E99">
            <v>51</v>
          </cell>
          <cell r="F99">
            <v>0</v>
          </cell>
          <cell r="G99">
            <v>52</v>
          </cell>
          <cell r="H99">
            <v>-5.2</v>
          </cell>
          <cell r="I99">
            <v>0</v>
          </cell>
          <cell r="J99">
            <v>46.8</v>
          </cell>
        </row>
        <row r="100">
          <cell r="C100">
            <v>93</v>
          </cell>
          <cell r="D100" t="str">
            <v>Track Welders  Lincoln 400 amp or equal</v>
          </cell>
          <cell r="E100">
            <v>2</v>
          </cell>
          <cell r="F100">
            <v>338</v>
          </cell>
          <cell r="G100">
            <v>1506</v>
          </cell>
          <cell r="H100">
            <v>-150.6</v>
          </cell>
          <cell r="I100">
            <v>371.8</v>
          </cell>
          <cell r="J100">
            <v>1727.2</v>
          </cell>
        </row>
        <row r="101">
          <cell r="C101">
            <v>94</v>
          </cell>
          <cell r="D101" t="str">
            <v>Welding Machine 300 AMP Miller 6packs</v>
          </cell>
          <cell r="E101">
            <v>91</v>
          </cell>
          <cell r="F101">
            <v>0</v>
          </cell>
          <cell r="G101">
            <v>584</v>
          </cell>
          <cell r="H101">
            <v>-58.400000000000006</v>
          </cell>
          <cell r="I101">
            <v>0</v>
          </cell>
          <cell r="J101">
            <v>525.6</v>
          </cell>
        </row>
        <row r="102">
          <cell r="C102">
            <v>95</v>
          </cell>
          <cell r="D102" t="str">
            <v>Wrapping Rack - Complete</v>
          </cell>
          <cell r="E102">
            <v>2</v>
          </cell>
          <cell r="F102">
            <v>0</v>
          </cell>
          <cell r="G102">
            <v>960</v>
          </cell>
          <cell r="H102">
            <v>-96</v>
          </cell>
          <cell r="I102">
            <v>0</v>
          </cell>
          <cell r="J102">
            <v>864</v>
          </cell>
        </row>
        <row r="103">
          <cell r="C103">
            <v>96</v>
          </cell>
          <cell r="D103" t="str">
            <v>X-Ray Equipment/PWHT Equip. Incl/Container</v>
          </cell>
          <cell r="E103">
            <v>4</v>
          </cell>
          <cell r="F103">
            <v>0</v>
          </cell>
          <cell r="G103">
            <v>6845</v>
          </cell>
          <cell r="H103">
            <v>-684.5</v>
          </cell>
          <cell r="I103">
            <v>0</v>
          </cell>
          <cell r="J103">
            <v>6160.5</v>
          </cell>
        </row>
        <row r="104">
          <cell r="C104">
            <v>97</v>
          </cell>
          <cell r="D104" t="str">
            <v>Air Compressor - 600 CFM (750 preferred) diesel</v>
          </cell>
          <cell r="E104">
            <v>6</v>
          </cell>
          <cell r="F104">
            <v>2253.3333333333335</v>
          </cell>
          <cell r="G104">
            <v>2012</v>
          </cell>
          <cell r="H104">
            <v>-201.20000000000002</v>
          </cell>
          <cell r="I104">
            <v>2478.666666666667</v>
          </cell>
          <cell r="J104">
            <v>4289.4666666666672</v>
          </cell>
        </row>
        <row r="105">
          <cell r="C105">
            <v>98</v>
          </cell>
          <cell r="D105" t="str">
            <v>Air Compressor 165 CFM/185 CFM diesel</v>
          </cell>
          <cell r="E105">
            <v>1</v>
          </cell>
          <cell r="F105">
            <v>845</v>
          </cell>
          <cell r="G105">
            <v>708</v>
          </cell>
          <cell r="H105">
            <v>-70.8</v>
          </cell>
          <cell r="I105">
            <v>929.50000000000011</v>
          </cell>
          <cell r="J105">
            <v>1566.7000000000003</v>
          </cell>
        </row>
        <row r="106">
          <cell r="C106">
            <v>99</v>
          </cell>
          <cell r="D106" t="str">
            <v>Air Compressor 375 CFM diesel</v>
          </cell>
          <cell r="E106">
            <v>4</v>
          </cell>
          <cell r="F106">
            <v>1352</v>
          </cell>
          <cell r="G106">
            <v>1408</v>
          </cell>
          <cell r="H106">
            <v>-140.80000000000001</v>
          </cell>
          <cell r="I106">
            <v>1487.2</v>
          </cell>
          <cell r="J106">
            <v>2754.4</v>
          </cell>
        </row>
        <row r="107">
          <cell r="C107">
            <v>100</v>
          </cell>
          <cell r="D107" t="str">
            <v>Anchor Forgings and Tie Downs</v>
          </cell>
          <cell r="E107">
            <v>1</v>
          </cell>
          <cell r="F107">
            <v>0</v>
          </cell>
          <cell r="G107">
            <v>680</v>
          </cell>
          <cell r="H107">
            <v>-68</v>
          </cell>
          <cell r="I107">
            <v>0</v>
          </cell>
          <cell r="J107">
            <v>612</v>
          </cell>
        </row>
        <row r="108">
          <cell r="C108">
            <v>101</v>
          </cell>
          <cell r="D108" t="str">
            <v>Boring Machine</v>
          </cell>
          <cell r="E108">
            <v>1</v>
          </cell>
          <cell r="F108">
            <v>338</v>
          </cell>
          <cell r="G108">
            <v>3630</v>
          </cell>
          <cell r="H108">
            <v>-363</v>
          </cell>
          <cell r="I108">
            <v>371.8</v>
          </cell>
          <cell r="J108">
            <v>3638.8</v>
          </cell>
        </row>
        <row r="109">
          <cell r="C109">
            <v>102</v>
          </cell>
          <cell r="D109" t="str">
            <v>Buffing Outfit</v>
          </cell>
          <cell r="E109">
            <v>1</v>
          </cell>
          <cell r="F109">
            <v>0</v>
          </cell>
          <cell r="G109">
            <v>3527</v>
          </cell>
          <cell r="H109">
            <v>-352.70000000000005</v>
          </cell>
          <cell r="I109">
            <v>0</v>
          </cell>
          <cell r="J109">
            <v>3174.3</v>
          </cell>
        </row>
        <row r="110">
          <cell r="C110">
            <v>103</v>
          </cell>
          <cell r="D110" t="str">
            <v>Cleaning Machine</v>
          </cell>
          <cell r="E110">
            <v>2</v>
          </cell>
          <cell r="F110">
            <v>169</v>
          </cell>
          <cell r="G110">
            <v>443</v>
          </cell>
          <cell r="H110">
            <v>-44.300000000000004</v>
          </cell>
          <cell r="I110">
            <v>185.9</v>
          </cell>
          <cell r="J110">
            <v>584.6</v>
          </cell>
        </row>
        <row r="111">
          <cell r="C111">
            <v>104</v>
          </cell>
          <cell r="D111" t="str">
            <v>Cleaning Machine - Truck w/Enviro clean up equip.</v>
          </cell>
          <cell r="E111">
            <v>1</v>
          </cell>
          <cell r="F111">
            <v>1014</v>
          </cell>
          <cell r="G111">
            <v>4470</v>
          </cell>
          <cell r="H111">
            <v>-447</v>
          </cell>
          <cell r="I111">
            <v>1115.4000000000001</v>
          </cell>
          <cell r="J111">
            <v>5138.3999999999996</v>
          </cell>
        </row>
        <row r="112">
          <cell r="C112">
            <v>105</v>
          </cell>
          <cell r="D112" t="str">
            <v>Flagpole  SEE BELOW</v>
          </cell>
          <cell r="E112">
            <v>4</v>
          </cell>
          <cell r="G112">
            <v>400</v>
          </cell>
          <cell r="H112">
            <v>-40</v>
          </cell>
          <cell r="I112">
            <v>0</v>
          </cell>
          <cell r="J112">
            <v>360</v>
          </cell>
        </row>
        <row r="113">
          <cell r="C113">
            <v>106</v>
          </cell>
          <cell r="D113" t="str">
            <v>Ambulance 4x4 With all Life support Equipment s/AK</v>
          </cell>
          <cell r="E113">
            <v>1</v>
          </cell>
          <cell r="F113">
            <v>338</v>
          </cell>
          <cell r="G113">
            <v>3812</v>
          </cell>
          <cell r="H113">
            <v>-381.20000000000005</v>
          </cell>
          <cell r="I113">
            <v>371.8</v>
          </cell>
          <cell r="J113">
            <v>3802.6000000000004</v>
          </cell>
        </row>
        <row r="114">
          <cell r="C114">
            <v>107</v>
          </cell>
          <cell r="D114" t="str">
            <v>Busses, Diesel, 60pass. Blue Bird 2000 or Equal w/AK</v>
          </cell>
          <cell r="E114">
            <v>40</v>
          </cell>
          <cell r="F114">
            <v>600</v>
          </cell>
          <cell r="G114">
            <v>4320</v>
          </cell>
          <cell r="H114">
            <v>-432</v>
          </cell>
          <cell r="I114">
            <v>660</v>
          </cell>
          <cell r="J114">
            <v>4548</v>
          </cell>
        </row>
        <row r="115">
          <cell r="C115">
            <v>108</v>
          </cell>
          <cell r="D115" t="str">
            <v>Crewcabs, 4x4 Diesel F250 Long beds w/AK</v>
          </cell>
          <cell r="E115">
            <v>20</v>
          </cell>
          <cell r="F115">
            <v>1014</v>
          </cell>
          <cell r="G115">
            <v>1642</v>
          </cell>
          <cell r="H115">
            <v>-164.20000000000002</v>
          </cell>
          <cell r="I115">
            <v>1115.4000000000001</v>
          </cell>
          <cell r="J115">
            <v>2593.1999999999998</v>
          </cell>
        </row>
        <row r="116">
          <cell r="C116">
            <v>109</v>
          </cell>
          <cell r="D116" t="str">
            <v>Flatbed Trailers 45' floats  (5ea to be ext)</v>
          </cell>
          <cell r="E116">
            <v>2</v>
          </cell>
          <cell r="F116">
            <v>0</v>
          </cell>
          <cell r="G116">
            <v>463</v>
          </cell>
          <cell r="H116">
            <v>-46.300000000000004</v>
          </cell>
          <cell r="I116">
            <v>0</v>
          </cell>
          <cell r="J116">
            <v>416.7</v>
          </cell>
        </row>
        <row r="117">
          <cell r="C117">
            <v>110</v>
          </cell>
          <cell r="D117" t="str">
            <v>Lowboys w/5th wheel tractor  75/100ton w/AK 6x4</v>
          </cell>
          <cell r="E117">
            <v>1</v>
          </cell>
          <cell r="F117">
            <v>1690</v>
          </cell>
          <cell r="G117">
            <v>6401</v>
          </cell>
          <cell r="H117">
            <v>-640.1</v>
          </cell>
          <cell r="I117">
            <v>1859.0000000000002</v>
          </cell>
          <cell r="J117">
            <v>7619.9</v>
          </cell>
        </row>
        <row r="118">
          <cell r="C118">
            <v>111</v>
          </cell>
          <cell r="D118" t="str">
            <v>Pickups, Ford Ranger 4x4 Quad Cab Diesel w/AK</v>
          </cell>
          <cell r="E118">
            <v>27</v>
          </cell>
          <cell r="F118">
            <v>300.44444444444446</v>
          </cell>
          <cell r="G118">
            <v>1096</v>
          </cell>
          <cell r="H118">
            <v>-109.60000000000001</v>
          </cell>
          <cell r="I118">
            <v>330.48888888888894</v>
          </cell>
          <cell r="J118">
            <v>1316.8888888888889</v>
          </cell>
        </row>
        <row r="119">
          <cell r="C119">
            <v>112</v>
          </cell>
          <cell r="D119" t="str">
            <v>Truck - 2 Ton  16' beds w/drop sides &amp; hyd tail gate</v>
          </cell>
          <cell r="E119">
            <v>10</v>
          </cell>
          <cell r="F119">
            <v>1149.2</v>
          </cell>
          <cell r="G119">
            <v>1990</v>
          </cell>
          <cell r="H119">
            <v>-199</v>
          </cell>
          <cell r="I119">
            <v>1264.1200000000001</v>
          </cell>
          <cell r="J119">
            <v>3055.12</v>
          </cell>
        </row>
        <row r="120">
          <cell r="C120">
            <v>113</v>
          </cell>
          <cell r="D120" t="str">
            <v>Truck - 2 Ton Winch 16' bed (Tail Roller) 4x4</v>
          </cell>
          <cell r="E120">
            <v>1</v>
          </cell>
          <cell r="F120">
            <v>1352</v>
          </cell>
          <cell r="G120">
            <v>2207</v>
          </cell>
          <cell r="H120">
            <v>-220.70000000000002</v>
          </cell>
          <cell r="I120">
            <v>1487.2</v>
          </cell>
          <cell r="J120">
            <v>3473.5</v>
          </cell>
        </row>
        <row r="121">
          <cell r="C121">
            <v>114</v>
          </cell>
          <cell r="D121" t="str">
            <v>Truck - 3 Ton 18' Dump Bed w/24" drop sides Hyd/Gt</v>
          </cell>
          <cell r="E121">
            <v>4</v>
          </cell>
          <cell r="F121">
            <v>1183</v>
          </cell>
          <cell r="G121">
            <v>2183</v>
          </cell>
          <cell r="H121">
            <v>-218.3</v>
          </cell>
          <cell r="I121">
            <v>1301.3000000000002</v>
          </cell>
          <cell r="J121">
            <v>3266</v>
          </cell>
        </row>
        <row r="122">
          <cell r="C122">
            <v>115</v>
          </cell>
          <cell r="D122" t="str">
            <v>Truck - Vacume 3500gal 6x4</v>
          </cell>
          <cell r="E122">
            <v>0</v>
          </cell>
          <cell r="F122">
            <v>1014</v>
          </cell>
          <cell r="G122">
            <v>3203</v>
          </cell>
          <cell r="H122">
            <v>-320.3</v>
          </cell>
          <cell r="I122">
            <v>1115.4000000000001</v>
          </cell>
          <cell r="J122">
            <v>3998.1</v>
          </cell>
        </row>
        <row r="123">
          <cell r="C123">
            <v>116</v>
          </cell>
          <cell r="D123" t="str">
            <v>Truck - 5 Ton w/20' bed &amp; 10 ton Knuckle Boom 6x4</v>
          </cell>
          <cell r="E123">
            <v>3</v>
          </cell>
          <cell r="F123">
            <v>1126.6666666666667</v>
          </cell>
          <cell r="G123">
            <v>4118</v>
          </cell>
          <cell r="H123">
            <v>-411.8</v>
          </cell>
          <cell r="I123">
            <v>1239.3333333333335</v>
          </cell>
          <cell r="J123">
            <v>4945.5333333333328</v>
          </cell>
        </row>
        <row r="124">
          <cell r="C124">
            <v>117</v>
          </cell>
          <cell r="D124" t="str">
            <v>Truck - 6x6 w/24' bed &amp; Winch w/cable and tail roller</v>
          </cell>
          <cell r="E124">
            <v>4</v>
          </cell>
          <cell r="F124">
            <v>1690</v>
          </cell>
          <cell r="G124">
            <v>6397</v>
          </cell>
          <cell r="H124">
            <v>-639.70000000000005</v>
          </cell>
          <cell r="I124">
            <v>1859.0000000000002</v>
          </cell>
          <cell r="J124">
            <v>7616.3</v>
          </cell>
        </row>
        <row r="125">
          <cell r="C125">
            <v>118</v>
          </cell>
          <cell r="D125" t="str">
            <v>Generator, 750KW Skid Mtd-W/1200gal day tanks.</v>
          </cell>
          <cell r="E125">
            <v>0</v>
          </cell>
          <cell r="F125">
            <v>8112</v>
          </cell>
          <cell r="G125">
            <v>8736</v>
          </cell>
          <cell r="H125">
            <v>-873.6</v>
          </cell>
          <cell r="I125">
            <v>8923.2000000000007</v>
          </cell>
          <cell r="J125">
            <v>16785.599999999999</v>
          </cell>
        </row>
        <row r="126">
          <cell r="C126">
            <v>119</v>
          </cell>
          <cell r="D126" t="str">
            <v>Tanks, Storage 10,000gal Diesel w/pump/meter</v>
          </cell>
          <cell r="E126">
            <v>0</v>
          </cell>
          <cell r="F126">
            <v>84.5</v>
          </cell>
          <cell r="G126">
            <v>1178</v>
          </cell>
          <cell r="H126">
            <v>-117.80000000000001</v>
          </cell>
          <cell r="I126">
            <v>92.95</v>
          </cell>
          <cell r="J126">
            <v>1153.1500000000001</v>
          </cell>
        </row>
        <row r="127">
          <cell r="C127">
            <v>120</v>
          </cell>
          <cell r="D127" t="str">
            <v>Manlifts, All terrain 4x4 diesel knuckle boom 80'</v>
          </cell>
          <cell r="E127">
            <v>0</v>
          </cell>
          <cell r="F127">
            <v>676</v>
          </cell>
          <cell r="G127">
            <v>5202</v>
          </cell>
          <cell r="H127">
            <v>-520.20000000000005</v>
          </cell>
          <cell r="I127">
            <v>743.6</v>
          </cell>
          <cell r="J127">
            <v>5425.4000000000005</v>
          </cell>
        </row>
        <row r="128">
          <cell r="C128">
            <v>121</v>
          </cell>
          <cell r="D128" t="str">
            <v>Rigging Loft 40' Container up to 50t w/spreader beams</v>
          </cell>
          <cell r="E128">
            <v>0</v>
          </cell>
          <cell r="F128">
            <v>0</v>
          </cell>
          <cell r="G128">
            <v>6997</v>
          </cell>
          <cell r="H128">
            <v>-699.7</v>
          </cell>
          <cell r="I128">
            <v>0</v>
          </cell>
          <cell r="J128">
            <v>6297.3</v>
          </cell>
        </row>
        <row r="129">
          <cell r="C129">
            <v>122</v>
          </cell>
          <cell r="D129" t="str">
            <v>Truck, 5th wheel w/Pipe Trailer(also for 45' floats)</v>
          </cell>
          <cell r="E129">
            <v>6</v>
          </cell>
          <cell r="F129">
            <v>1408.3333333333333</v>
          </cell>
          <cell r="G129">
            <v>4455</v>
          </cell>
          <cell r="H129">
            <v>-445.5</v>
          </cell>
          <cell r="I129">
            <v>1549.1666666666667</v>
          </cell>
          <cell r="J129">
            <v>5558.666666666667</v>
          </cell>
        </row>
        <row r="130">
          <cell r="C130">
            <v>123</v>
          </cell>
          <cell r="D130" t="str">
            <v>Temporary Shelter for Equp. Maint, 50'x80'</v>
          </cell>
          <cell r="E130">
            <v>0</v>
          </cell>
          <cell r="F130">
            <v>0</v>
          </cell>
          <cell r="G130">
            <v>3460</v>
          </cell>
          <cell r="H130">
            <v>-346</v>
          </cell>
          <cell r="I130">
            <v>0</v>
          </cell>
          <cell r="J130">
            <v>3114</v>
          </cell>
        </row>
        <row r="131">
          <cell r="C131">
            <v>124</v>
          </cell>
          <cell r="D131" t="str">
            <v>SeaContainer Offices 8'x20' w/AC-Heat</v>
          </cell>
          <cell r="E131">
            <v>0</v>
          </cell>
          <cell r="F131">
            <v>0</v>
          </cell>
          <cell r="G131">
            <v>500</v>
          </cell>
          <cell r="H131">
            <v>-50</v>
          </cell>
          <cell r="I131">
            <v>0</v>
          </cell>
          <cell r="J131">
            <v>450</v>
          </cell>
        </row>
        <row r="132">
          <cell r="C132">
            <v>125</v>
          </cell>
          <cell r="D132" t="str">
            <v xml:space="preserve">Forklifts, Warehouse diesel </v>
          </cell>
          <cell r="E132">
            <v>0</v>
          </cell>
          <cell r="F132">
            <v>338</v>
          </cell>
          <cell r="G132">
            <v>1212</v>
          </cell>
          <cell r="H132">
            <v>-121.2</v>
          </cell>
          <cell r="I132">
            <v>371.8</v>
          </cell>
          <cell r="J132">
            <v>1462.6</v>
          </cell>
        </row>
        <row r="133">
          <cell r="C133">
            <v>126</v>
          </cell>
          <cell r="D133" t="str">
            <v>Forklifts, RT S/M Yard Type 4x4 Case 586E diesel</v>
          </cell>
          <cell r="E133">
            <v>0</v>
          </cell>
          <cell r="F133">
            <v>845</v>
          </cell>
          <cell r="G133">
            <v>1927</v>
          </cell>
          <cell r="H133">
            <v>-192.70000000000002</v>
          </cell>
          <cell r="I133">
            <v>929.50000000000011</v>
          </cell>
          <cell r="J133">
            <v>2663.8</v>
          </cell>
        </row>
        <row r="134">
          <cell r="C134">
            <v>127</v>
          </cell>
          <cell r="D134" t="str">
            <v>Crane, Carry Deck/Industrial 8/10 ton 4x4 diesel</v>
          </cell>
          <cell r="E134">
            <v>0</v>
          </cell>
          <cell r="F134">
            <v>760.5</v>
          </cell>
          <cell r="G134">
            <v>4400</v>
          </cell>
          <cell r="H134">
            <v>-440</v>
          </cell>
          <cell r="I134">
            <v>836.55000000000007</v>
          </cell>
          <cell r="J134">
            <v>4796.55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 "/>
      <sheetName val="Summary"/>
      <sheetName val="25KV&amp;13.8KV(99RA-9910)"/>
      <sheetName val="Inlet Oil (93RA-1915)"/>
      <sheetName val="Water Treatment (93RA-3925)"/>
      <sheetName val="Water Treatment CL (93RA-3905) "/>
      <sheetName val="Tank Frm-Bit. Mtr. (93RA-4910)"/>
      <sheetName val="Steam Gen. (93RA-5920)"/>
      <sheetName val="DSU (93RA-8905)"/>
      <sheetName val="ADMIN BLDG (99RA-9950)"/>
      <sheetName val="FW SYSTEM (93RA-9910)"/>
      <sheetName val="StarterSelect"/>
      <sheetName val="BreakerSelect"/>
      <sheetName val="MCC_FeederSelect"/>
      <sheetName val="Legend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J4">
            <v>1</v>
          </cell>
          <cell r="K4">
            <v>82.5</v>
          </cell>
        </row>
        <row r="5">
          <cell r="A5">
            <v>0</v>
          </cell>
          <cell r="B5" t="str">
            <v>-</v>
          </cell>
          <cell r="J5">
            <v>1.5</v>
          </cell>
          <cell r="K5">
            <v>84</v>
          </cell>
        </row>
        <row r="6">
          <cell r="A6">
            <v>0</v>
          </cell>
          <cell r="B6">
            <v>1</v>
          </cell>
          <cell r="J6">
            <v>2</v>
          </cell>
          <cell r="K6">
            <v>84</v>
          </cell>
        </row>
        <row r="7">
          <cell r="A7">
            <v>10.1</v>
          </cell>
          <cell r="B7">
            <v>2</v>
          </cell>
          <cell r="J7">
            <v>3</v>
          </cell>
          <cell r="K7">
            <v>86.5</v>
          </cell>
        </row>
        <row r="8">
          <cell r="A8">
            <v>25.1</v>
          </cell>
          <cell r="B8">
            <v>3</v>
          </cell>
          <cell r="J8">
            <v>5</v>
          </cell>
          <cell r="K8">
            <v>87.5</v>
          </cell>
        </row>
        <row r="9">
          <cell r="A9">
            <v>50.1</v>
          </cell>
          <cell r="B9">
            <v>4</v>
          </cell>
          <cell r="J9">
            <v>7.5</v>
          </cell>
          <cell r="K9">
            <v>88.5</v>
          </cell>
        </row>
        <row r="10">
          <cell r="A10">
            <v>100.1</v>
          </cell>
          <cell r="B10">
            <v>5</v>
          </cell>
          <cell r="J10">
            <v>10</v>
          </cell>
          <cell r="K10">
            <v>89.5</v>
          </cell>
        </row>
        <row r="11">
          <cell r="A11">
            <v>200.1</v>
          </cell>
          <cell r="B11">
            <v>304</v>
          </cell>
          <cell r="J11">
            <v>15</v>
          </cell>
          <cell r="K11">
            <v>91</v>
          </cell>
        </row>
        <row r="12">
          <cell r="A12">
            <v>250.1</v>
          </cell>
          <cell r="B12">
            <v>360</v>
          </cell>
          <cell r="J12">
            <v>20</v>
          </cell>
          <cell r="K12">
            <v>91</v>
          </cell>
        </row>
        <row r="13">
          <cell r="A13">
            <v>300.10000000000002</v>
          </cell>
          <cell r="B13">
            <v>420</v>
          </cell>
          <cell r="J13">
            <v>25</v>
          </cell>
          <cell r="K13">
            <v>91.7</v>
          </cell>
        </row>
        <row r="14">
          <cell r="A14">
            <v>350.1</v>
          </cell>
          <cell r="B14">
            <v>500</v>
          </cell>
          <cell r="J14">
            <v>30</v>
          </cell>
          <cell r="K14">
            <v>92.4</v>
          </cell>
        </row>
        <row r="15">
          <cell r="A15">
            <v>450.1</v>
          </cell>
          <cell r="B15">
            <v>650</v>
          </cell>
          <cell r="J15">
            <v>40</v>
          </cell>
          <cell r="K15">
            <v>93</v>
          </cell>
        </row>
        <row r="16">
          <cell r="A16">
            <v>500.1</v>
          </cell>
          <cell r="B16">
            <v>720</v>
          </cell>
          <cell r="J16">
            <v>50</v>
          </cell>
          <cell r="K16">
            <v>93</v>
          </cell>
        </row>
        <row r="17">
          <cell r="A17">
            <v>600</v>
          </cell>
          <cell r="B17">
            <v>720</v>
          </cell>
          <cell r="J17">
            <v>60</v>
          </cell>
          <cell r="K17">
            <v>93.6</v>
          </cell>
        </row>
        <row r="18">
          <cell r="J18">
            <v>75</v>
          </cell>
          <cell r="K18">
            <v>94.1</v>
          </cell>
        </row>
        <row r="19">
          <cell r="J19">
            <v>100</v>
          </cell>
          <cell r="K19">
            <v>94.1</v>
          </cell>
        </row>
        <row r="20">
          <cell r="J20">
            <v>125</v>
          </cell>
          <cell r="K20">
            <v>94.5</v>
          </cell>
        </row>
        <row r="21">
          <cell r="J21">
            <v>150</v>
          </cell>
          <cell r="K21">
            <v>95</v>
          </cell>
        </row>
        <row r="22">
          <cell r="J22">
            <v>200</v>
          </cell>
          <cell r="K22">
            <v>95</v>
          </cell>
        </row>
        <row r="23">
          <cell r="A23" t="str">
            <v>-</v>
          </cell>
          <cell r="B23" t="str">
            <v>-</v>
          </cell>
          <cell r="J23">
            <v>250</v>
          </cell>
          <cell r="K23">
            <v>95.4</v>
          </cell>
        </row>
        <row r="24">
          <cell r="A24">
            <v>1</v>
          </cell>
          <cell r="B24" t="str">
            <v>FVNR</v>
          </cell>
          <cell r="F24">
            <v>0</v>
          </cell>
          <cell r="G24">
            <v>1</v>
          </cell>
          <cell r="J24">
            <v>300</v>
          </cell>
          <cell r="K24">
            <v>95.4</v>
          </cell>
        </row>
        <row r="25">
          <cell r="A25">
            <v>2</v>
          </cell>
          <cell r="B25" t="str">
            <v>FVNR</v>
          </cell>
          <cell r="F25">
            <v>9.0000999999999998</v>
          </cell>
          <cell r="G25">
            <v>1</v>
          </cell>
          <cell r="J25">
            <v>350</v>
          </cell>
          <cell r="K25">
            <v>95.4</v>
          </cell>
        </row>
        <row r="26">
          <cell r="A26">
            <v>3</v>
          </cell>
          <cell r="B26" t="str">
            <v>FVNR</v>
          </cell>
          <cell r="F26">
            <v>18.0001</v>
          </cell>
          <cell r="G26">
            <v>1</v>
          </cell>
          <cell r="J26">
            <v>400</v>
          </cell>
          <cell r="K26">
            <v>95.4</v>
          </cell>
        </row>
        <row r="27">
          <cell r="A27">
            <v>4</v>
          </cell>
          <cell r="B27" t="str">
            <v>FVNR</v>
          </cell>
          <cell r="F27">
            <v>27.0001</v>
          </cell>
          <cell r="G27">
            <v>1</v>
          </cell>
          <cell r="J27">
            <v>450</v>
          </cell>
          <cell r="K27">
            <v>95.8</v>
          </cell>
        </row>
        <row r="28">
          <cell r="A28">
            <v>5</v>
          </cell>
          <cell r="B28" t="str">
            <v>FVNR</v>
          </cell>
          <cell r="F28">
            <v>45.000100000000003</v>
          </cell>
          <cell r="G28">
            <v>2</v>
          </cell>
          <cell r="J28">
            <v>500</v>
          </cell>
          <cell r="K28">
            <v>95.8</v>
          </cell>
        </row>
        <row r="29">
          <cell r="A29">
            <v>304</v>
          </cell>
          <cell r="B29" t="str">
            <v>ITSS</v>
          </cell>
          <cell r="F29">
            <v>90.000100000000003</v>
          </cell>
          <cell r="G29">
            <v>3</v>
          </cell>
        </row>
        <row r="30">
          <cell r="A30">
            <v>360</v>
          </cell>
          <cell r="B30" t="str">
            <v>ITSS</v>
          </cell>
          <cell r="F30">
            <v>135.0001</v>
          </cell>
          <cell r="G30">
            <v>4</v>
          </cell>
        </row>
        <row r="31">
          <cell r="A31">
            <v>420</v>
          </cell>
          <cell r="B31" t="str">
            <v>ITSS</v>
          </cell>
          <cell r="F31">
            <v>270.00009999999997</v>
          </cell>
          <cell r="G31">
            <v>5</v>
          </cell>
        </row>
        <row r="32">
          <cell r="A32">
            <v>500</v>
          </cell>
          <cell r="B32" t="str">
            <v>ITSS</v>
          </cell>
          <cell r="F32">
            <v>540</v>
          </cell>
          <cell r="G32">
            <v>6</v>
          </cell>
        </row>
        <row r="33">
          <cell r="A33">
            <v>650</v>
          </cell>
          <cell r="B33" t="str">
            <v>ITSS</v>
          </cell>
        </row>
        <row r="34">
          <cell r="A34">
            <v>720</v>
          </cell>
          <cell r="B34" t="str">
            <v>ITSS</v>
          </cell>
        </row>
      </sheetData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 Time"/>
      <sheetName val="All-in Rates &amp; Crew Mix "/>
      <sheetName val="Rates to 4-30-09"/>
      <sheetName val="Civil Notes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P  COA Master"/>
      <sheetName val="Chart of Accounts"/>
      <sheetName val="PCODE"/>
      <sheetName val="AWS Classification"/>
      <sheetName val="Coding by AWS"/>
      <sheetName val="Validation"/>
      <sheetName val="Pivot Table"/>
      <sheetName val="SERP COA-Labour"/>
      <sheetName val="FASValidationTable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B2">
            <v>1</v>
          </cell>
        </row>
        <row r="3">
          <cell r="B3" t="str">
            <v>1/2</v>
          </cell>
        </row>
        <row r="4">
          <cell r="B4" t="str">
            <v>1/2/F</v>
          </cell>
        </row>
        <row r="5">
          <cell r="B5" t="str">
            <v>2/F</v>
          </cell>
        </row>
        <row r="6">
          <cell r="B6" t="str">
            <v>2/4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 t="str">
            <v>F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</sheetData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 SUMMARY"/>
      <sheetName val="SUMMARY"/>
      <sheetName val="WBS OVERALL SUMMARY"/>
      <sheetName val="ME-WBS-01"/>
      <sheetName val="ME-WBS-02"/>
      <sheetName val="ME-WBS-03"/>
      <sheetName val="ME-WBS-04"/>
      <sheetName val="ME-WBS-05"/>
      <sheetName val="ME-WBS-09"/>
      <sheetName val="EQUIP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Sheet1"/>
      <sheetName val="Sheet1B"/>
      <sheetName val="Sheet2"/>
    </sheetNames>
    <sheetDataSet>
      <sheetData sheetId="0" refreshError="1"/>
      <sheetData sheetId="1" refreshError="1"/>
      <sheetData sheetId="2">
        <row r="3">
          <cell r="AB3" t="str">
            <v>---</v>
          </cell>
        </row>
        <row r="4">
          <cell r="AB4" t="str">
            <v>BOILER</v>
          </cell>
        </row>
        <row r="5">
          <cell r="AB5" t="str">
            <v>CHILLER</v>
          </cell>
        </row>
        <row r="6">
          <cell r="AB6" t="str">
            <v>DELETE</v>
          </cell>
        </row>
        <row r="7">
          <cell r="AB7" t="str">
            <v>ELECTRICAL</v>
          </cell>
        </row>
        <row r="8">
          <cell r="AB8" t="str">
            <v>MECHANICAL</v>
          </cell>
        </row>
        <row r="9">
          <cell r="AB9" t="str">
            <v>WATER TREATMENT</v>
          </cell>
        </row>
      </sheetData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tes 4-30-07"/>
      <sheetName val="Plan"/>
      <sheetName val="#REF"/>
      <sheetName val="Comparison"/>
      <sheetName val="Conv Factors"/>
      <sheetName val="Template"/>
      <sheetName val="Pricing"/>
      <sheetName val="MidwestDiffs"/>
      <sheetName val="Gary-78,000"/>
      <sheetName val="Subprime"/>
      <sheetName val="Subcontract Factors"/>
      <sheetName val="blank"/>
      <sheetName val="Wa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Data Quality"/>
      <sheetName val="Module Study Summary"/>
      <sheetName val="Currency"/>
      <sheetName val="Eng &amp; Labor Indices"/>
      <sheetName val="SPMI Pg1"/>
      <sheetName val="SPMI Pg2"/>
      <sheetName val="SPMI Pg3"/>
      <sheetName val="SPMI Pg4"/>
      <sheetName val="SPMI Pg5"/>
      <sheetName val="SPMI Pg6"/>
      <sheetName val="SPMI Pg7"/>
      <sheetName val="SPMI Pg8"/>
      <sheetName val="SPMI Pg9"/>
      <sheetName val="SPMI Pg10"/>
      <sheetName val="SPMI Pg11"/>
      <sheetName val="SPMI Pg12"/>
      <sheetName val="SPMI Pg13"/>
      <sheetName val="Market Escal - Matl"/>
      <sheetName val="Market Escal - Labor"/>
      <sheetName val="Market Escal - TEC"/>
      <sheetName val="Eng Rate Summary (Primary)"/>
      <sheetName val="Eng Rate Summary (Secondary)"/>
      <sheetName val="Eng Notes"/>
      <sheetName val="Onshore Rate Summary (Std)"/>
      <sheetName val="Onshore Rate Summary (Remote)"/>
      <sheetName val="Onshore Const. Notes"/>
      <sheetName val="Topsides Sum"/>
      <sheetName val="Substructure Sum"/>
      <sheetName val="Fab Notes"/>
      <sheetName val="Delivery Charges"/>
      <sheetName val="Taxes"/>
      <sheetName val="Delivery Time"/>
      <sheetName val="Fab Yard Histogram"/>
      <sheetName val="Engineering Hist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Wage Rates"/>
      <sheetName val="CURRENCY &amp; EXCHANGE RATE"/>
      <sheetName val="XHA"/>
      <sheetName val="12 Account "/>
      <sheetName val="16 Account "/>
      <sheetName val="17 Account"/>
      <sheetName val="18 Account"/>
      <sheetName val="19 Account"/>
      <sheetName val="20 Account "/>
      <sheetName val="24 Account"/>
      <sheetName val="25 Account "/>
      <sheetName val="26 Account "/>
      <sheetName val="29 Account "/>
      <sheetName val="30 Account -Equip -  EPCM Contr"/>
      <sheetName val="30 Account - Equip - EI Contr"/>
      <sheetName val="30 Account - EI Contr"/>
      <sheetName val="30 Account - Equip Mod"/>
      <sheetName val="30 Account - PR Mod"/>
      <sheetName val="31 Account - Civil Contr"/>
      <sheetName val="31 Account - Piling Contr"/>
      <sheetName val="31 Account - Mech Contr"/>
      <sheetName val="32 Account - EPCM Contr"/>
      <sheetName val="32 Account - EI Contr"/>
      <sheetName val="32 Account - Equip Mod"/>
      <sheetName val="33 Account"/>
      <sheetName val="34 Account"/>
      <sheetName val="35 Account"/>
      <sheetName val="35 Account- PR Mod"/>
      <sheetName val="35 Account- EQ Mod"/>
      <sheetName val="36 Account (New) - EPCM Contr"/>
      <sheetName val="36 Account (New) - Mech Contr"/>
      <sheetName val="36 Account (New) - Equip Mod"/>
      <sheetName val="36 Account (New) - PR Mod"/>
      <sheetName val="38 Account"/>
      <sheetName val="39 Account"/>
      <sheetName val="40 Account"/>
      <sheetName val="41 Account"/>
      <sheetName val="42 Account"/>
      <sheetName val="43 Account"/>
      <sheetName val="44 Account"/>
      <sheetName val="45 Account"/>
      <sheetName val="47 Account"/>
      <sheetName val="48 Account"/>
      <sheetName val="49 Account"/>
      <sheetName val="80 Account"/>
      <sheetName val="81 Account"/>
      <sheetName val="82 Account"/>
      <sheetName val="83 Account"/>
      <sheetName val="84 Account"/>
      <sheetName val="85 Account"/>
      <sheetName val="86 Account"/>
      <sheetName val="Summary"/>
      <sheetName val="Total All Accounts"/>
      <sheetName val="Total Bare Costs"/>
      <sheetName val="Summary 10-29"/>
      <sheetName val="Summary 30-50 "/>
      <sheetName val="10 Account"/>
      <sheetName val="13 Account"/>
      <sheetName val="14 Account"/>
      <sheetName val="15 Account "/>
      <sheetName val="21 Account "/>
      <sheetName val="22 Account "/>
      <sheetName val="23 Account "/>
      <sheetName val="27 Account "/>
      <sheetName val="28 Account"/>
      <sheetName val="36 Account"/>
      <sheetName val="37 Account"/>
      <sheetName val="46 Account"/>
      <sheetName val="50 Account"/>
      <sheetName val="31 Account - 102 Total"/>
      <sheetName val="32 Account - 102 Summary"/>
      <sheetName val="36 Account (New) - 101 Total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A7">
            <v>32</v>
          </cell>
          <cell r="B7" t="str">
            <v>INSTRUMENTATION - EPCM CONTRACTOR</v>
          </cell>
        </row>
        <row r="9">
          <cell r="A9">
            <v>32010</v>
          </cell>
          <cell r="B9" t="str">
            <v>CONTROLLERS/TRANSMITTERS</v>
          </cell>
          <cell r="C9">
            <v>250</v>
          </cell>
          <cell r="D9" t="str">
            <v>EA.</v>
          </cell>
          <cell r="E9">
            <v>26.960840000000001</v>
          </cell>
          <cell r="F9">
            <v>0</v>
          </cell>
          <cell r="H9">
            <v>0</v>
          </cell>
          <cell r="I9">
            <v>647</v>
          </cell>
          <cell r="J9">
            <v>161788</v>
          </cell>
          <cell r="N9">
            <v>161788</v>
          </cell>
        </row>
        <row r="10">
          <cell r="A10">
            <v>32020</v>
          </cell>
          <cell r="B10" t="str">
            <v>CONTROL VALVES</v>
          </cell>
          <cell r="C10">
            <v>83</v>
          </cell>
          <cell r="D10" t="str">
            <v>EA.</v>
          </cell>
          <cell r="E10">
            <v>26.960840000000001</v>
          </cell>
          <cell r="F10">
            <v>0</v>
          </cell>
          <cell r="H10">
            <v>0</v>
          </cell>
          <cell r="I10">
            <v>3317</v>
          </cell>
          <cell r="J10">
            <v>275285</v>
          </cell>
          <cell r="N10">
            <v>275285</v>
          </cell>
        </row>
        <row r="11">
          <cell r="A11">
            <v>32030</v>
          </cell>
          <cell r="B11" t="str">
            <v>SAFETY RELIEF VALVES</v>
          </cell>
          <cell r="C11">
            <v>25</v>
          </cell>
          <cell r="D11" t="str">
            <v>EA.</v>
          </cell>
          <cell r="E11">
            <v>26.960840000000001</v>
          </cell>
          <cell r="F11">
            <v>0</v>
          </cell>
          <cell r="H11">
            <v>0</v>
          </cell>
          <cell r="I11">
            <v>351</v>
          </cell>
          <cell r="J11">
            <v>8764</v>
          </cell>
          <cell r="N11">
            <v>8764</v>
          </cell>
        </row>
        <row r="12">
          <cell r="A12">
            <v>32040</v>
          </cell>
          <cell r="B12" t="str">
            <v>GAUGE GLASSES</v>
          </cell>
          <cell r="C12">
            <v>4</v>
          </cell>
          <cell r="D12" t="str">
            <v>EA.</v>
          </cell>
          <cell r="E12">
            <v>26.960840000000001</v>
          </cell>
          <cell r="F12">
            <v>0</v>
          </cell>
          <cell r="H12">
            <v>0</v>
          </cell>
          <cell r="I12">
            <v>6734</v>
          </cell>
          <cell r="J12">
            <v>26934</v>
          </cell>
          <cell r="N12">
            <v>26934</v>
          </cell>
        </row>
        <row r="13">
          <cell r="A13">
            <v>32050</v>
          </cell>
          <cell r="B13" t="str">
            <v>PRESSURE GAUGES</v>
          </cell>
          <cell r="C13">
            <v>51</v>
          </cell>
          <cell r="D13" t="str">
            <v>EA.</v>
          </cell>
          <cell r="E13">
            <v>26.960840000000001</v>
          </cell>
          <cell r="F13">
            <v>0</v>
          </cell>
          <cell r="H13">
            <v>0</v>
          </cell>
          <cell r="I13">
            <v>416</v>
          </cell>
          <cell r="J13">
            <v>21210</v>
          </cell>
          <cell r="N13">
            <v>21210</v>
          </cell>
        </row>
        <row r="14">
          <cell r="A14">
            <v>32060</v>
          </cell>
          <cell r="B14" t="str">
            <v>TEMPERATURE ELEMENTS</v>
          </cell>
          <cell r="C14">
            <v>18</v>
          </cell>
          <cell r="D14" t="str">
            <v>EA.</v>
          </cell>
          <cell r="E14">
            <v>26.960840000000001</v>
          </cell>
          <cell r="F14">
            <v>0</v>
          </cell>
          <cell r="H14">
            <v>0</v>
          </cell>
          <cell r="I14">
            <v>586</v>
          </cell>
          <cell r="J14">
            <v>10549</v>
          </cell>
          <cell r="N14">
            <v>10549</v>
          </cell>
        </row>
        <row r="15">
          <cell r="A15">
            <v>32070</v>
          </cell>
          <cell r="B15" t="str">
            <v>ALARMS &amp; S/D</v>
          </cell>
          <cell r="C15">
            <v>60</v>
          </cell>
          <cell r="D15" t="str">
            <v>EA.</v>
          </cell>
          <cell r="E15">
            <v>26.960840000000001</v>
          </cell>
          <cell r="F15">
            <v>0</v>
          </cell>
          <cell r="H15">
            <v>0</v>
          </cell>
          <cell r="I15">
            <v>3517</v>
          </cell>
          <cell r="J15">
            <v>211045</v>
          </cell>
          <cell r="N15">
            <v>211045</v>
          </cell>
        </row>
        <row r="16">
          <cell r="A16">
            <v>32080</v>
          </cell>
          <cell r="B16" t="str">
            <v>DISPLACEMENT METERS (INLINE FLOW)</v>
          </cell>
          <cell r="C16">
            <v>30</v>
          </cell>
          <cell r="D16" t="str">
            <v>EA.</v>
          </cell>
          <cell r="E16">
            <v>26.960840000000001</v>
          </cell>
          <cell r="F16">
            <v>0</v>
          </cell>
          <cell r="H16">
            <v>0</v>
          </cell>
          <cell r="I16">
            <v>3911</v>
          </cell>
          <cell r="J16">
            <v>117341</v>
          </cell>
          <cell r="N16">
            <v>117341</v>
          </cell>
        </row>
        <row r="17">
          <cell r="A17">
            <v>32090</v>
          </cell>
          <cell r="B17" t="str">
            <v>ORIFICE FITTINGS</v>
          </cell>
          <cell r="C17">
            <v>23</v>
          </cell>
          <cell r="D17" t="str">
            <v>EA.</v>
          </cell>
          <cell r="E17">
            <v>26.960840000000001</v>
          </cell>
          <cell r="F17">
            <v>0</v>
          </cell>
          <cell r="H17">
            <v>0</v>
          </cell>
          <cell r="I17">
            <v>431</v>
          </cell>
          <cell r="J17">
            <v>9921</v>
          </cell>
          <cell r="N17">
            <v>9921</v>
          </cell>
        </row>
        <row r="18">
          <cell r="A18">
            <v>32100</v>
          </cell>
          <cell r="B18" t="str">
            <v>CONTROL PANELS</v>
          </cell>
          <cell r="D18" t="str">
            <v>EA.</v>
          </cell>
          <cell r="E18">
            <v>26.960840000000001</v>
          </cell>
          <cell r="F18">
            <v>0</v>
          </cell>
          <cell r="H18">
            <v>0</v>
          </cell>
          <cell r="I18">
            <v>0</v>
          </cell>
          <cell r="N18">
            <v>0</v>
          </cell>
        </row>
        <row r="19">
          <cell r="A19">
            <v>32110</v>
          </cell>
          <cell r="B19" t="str">
            <v>INSTRUMENT ENCLOSURES</v>
          </cell>
          <cell r="C19">
            <v>30</v>
          </cell>
          <cell r="D19" t="str">
            <v>EA.</v>
          </cell>
          <cell r="E19">
            <v>26.960840000000001</v>
          </cell>
          <cell r="F19">
            <v>0</v>
          </cell>
          <cell r="H19">
            <v>0</v>
          </cell>
          <cell r="I19">
            <v>5300</v>
          </cell>
          <cell r="J19">
            <v>159000</v>
          </cell>
          <cell r="N19">
            <v>159000</v>
          </cell>
        </row>
        <row r="20">
          <cell r="A20">
            <v>32120</v>
          </cell>
          <cell r="B20" t="str">
            <v>CHROMATOGRAPHS/ANALYSERS</v>
          </cell>
          <cell r="C20">
            <v>7</v>
          </cell>
          <cell r="D20" t="str">
            <v>EA.</v>
          </cell>
          <cell r="E20">
            <v>26.960840000000001</v>
          </cell>
          <cell r="F20">
            <v>0</v>
          </cell>
          <cell r="H20">
            <v>0</v>
          </cell>
          <cell r="I20">
            <v>10049</v>
          </cell>
          <cell r="J20">
            <v>70346</v>
          </cell>
          <cell r="N20">
            <v>70346</v>
          </cell>
        </row>
        <row r="21">
          <cell r="A21">
            <v>32130</v>
          </cell>
          <cell r="B21" t="str">
            <v>SPECIALTIES</v>
          </cell>
          <cell r="C21">
            <v>3</v>
          </cell>
          <cell r="D21" t="str">
            <v>EA.</v>
          </cell>
          <cell r="E21">
            <v>26.960840000000001</v>
          </cell>
          <cell r="F21">
            <v>0</v>
          </cell>
          <cell r="H21">
            <v>0</v>
          </cell>
          <cell r="I21">
            <v>25913</v>
          </cell>
          <cell r="J21">
            <v>77738</v>
          </cell>
          <cell r="N21">
            <v>77738</v>
          </cell>
        </row>
        <row r="22">
          <cell r="A22">
            <v>32140</v>
          </cell>
          <cell r="B22" t="str">
            <v>ON/OFF VALVES</v>
          </cell>
          <cell r="C22">
            <v>113</v>
          </cell>
          <cell r="D22" t="str">
            <v>EA.</v>
          </cell>
          <cell r="E22">
            <v>26.960840000000001</v>
          </cell>
          <cell r="F22">
            <v>0</v>
          </cell>
          <cell r="H22">
            <v>0</v>
          </cell>
          <cell r="I22">
            <v>446</v>
          </cell>
          <cell r="J22">
            <v>50375</v>
          </cell>
          <cell r="N22">
            <v>50375</v>
          </cell>
        </row>
        <row r="23">
          <cell r="A23">
            <v>32200</v>
          </cell>
          <cell r="B23" t="str">
            <v>COMPUTERS</v>
          </cell>
          <cell r="D23" t="str">
            <v>EA.</v>
          </cell>
          <cell r="E23">
            <v>26.960840000000001</v>
          </cell>
          <cell r="F23">
            <v>0</v>
          </cell>
          <cell r="H23">
            <v>0</v>
          </cell>
          <cell r="I23">
            <v>0</v>
          </cell>
          <cell r="N23">
            <v>0</v>
          </cell>
        </row>
        <row r="24">
          <cell r="A24">
            <v>32210</v>
          </cell>
          <cell r="B24" t="str">
            <v>ANALOG SYSTEM</v>
          </cell>
          <cell r="D24" t="str">
            <v>EA.</v>
          </cell>
          <cell r="E24">
            <v>26.960840000000001</v>
          </cell>
          <cell r="F24">
            <v>0</v>
          </cell>
          <cell r="H24">
            <v>0</v>
          </cell>
          <cell r="I24">
            <v>0</v>
          </cell>
          <cell r="N24">
            <v>0</v>
          </cell>
        </row>
        <row r="25">
          <cell r="A25">
            <v>32220</v>
          </cell>
          <cell r="B25" t="str">
            <v xml:space="preserve">DISTRIBUTED CONTROLS   </v>
          </cell>
          <cell r="D25" t="str">
            <v>EA.</v>
          </cell>
          <cell r="E25">
            <v>26.960840000000001</v>
          </cell>
          <cell r="F25">
            <v>0</v>
          </cell>
          <cell r="H25">
            <v>0</v>
          </cell>
          <cell r="I25">
            <v>0</v>
          </cell>
          <cell r="J25">
            <v>3252803</v>
          </cell>
          <cell r="N25">
            <v>3252803</v>
          </cell>
        </row>
        <row r="26">
          <cell r="A26">
            <v>32230</v>
          </cell>
          <cell r="B26" t="str">
            <v>OPERATOR STATIONS</v>
          </cell>
          <cell r="D26" t="str">
            <v>EA.</v>
          </cell>
          <cell r="E26">
            <v>26.960840000000001</v>
          </cell>
          <cell r="F26">
            <v>0</v>
          </cell>
          <cell r="H26">
            <v>0</v>
          </cell>
          <cell r="I26">
            <v>0</v>
          </cell>
          <cell r="J26">
            <v>600000</v>
          </cell>
          <cell r="N26">
            <v>600000</v>
          </cell>
        </row>
        <row r="27">
          <cell r="A27">
            <v>32240</v>
          </cell>
          <cell r="B27" t="str">
            <v>INTERFACE UNITS</v>
          </cell>
          <cell r="D27" t="str">
            <v>EA.</v>
          </cell>
          <cell r="E27">
            <v>26.960840000000001</v>
          </cell>
          <cell r="F27">
            <v>0</v>
          </cell>
          <cell r="H27">
            <v>0</v>
          </cell>
          <cell r="I27">
            <v>0</v>
          </cell>
          <cell r="N27">
            <v>0</v>
          </cell>
        </row>
        <row r="28">
          <cell r="A28">
            <v>32250</v>
          </cell>
          <cell r="B28" t="str">
            <v>TERMINATION PANELS</v>
          </cell>
          <cell r="D28" t="str">
            <v>EA.</v>
          </cell>
          <cell r="E28">
            <v>26.960840000000001</v>
          </cell>
          <cell r="F28">
            <v>0</v>
          </cell>
          <cell r="H28">
            <v>0</v>
          </cell>
          <cell r="I28">
            <v>0</v>
          </cell>
          <cell r="N28">
            <v>0</v>
          </cell>
        </row>
        <row r="29">
          <cell r="A29">
            <v>32260</v>
          </cell>
          <cell r="B29" t="str">
            <v>CONSOLE DESKS</v>
          </cell>
          <cell r="D29" t="str">
            <v>EA.</v>
          </cell>
          <cell r="E29">
            <v>26.960840000000001</v>
          </cell>
          <cell r="F29">
            <v>0</v>
          </cell>
          <cell r="H29">
            <v>0</v>
          </cell>
          <cell r="I29">
            <v>0</v>
          </cell>
          <cell r="N29">
            <v>0</v>
          </cell>
        </row>
        <row r="30">
          <cell r="A30">
            <v>32270</v>
          </cell>
          <cell r="B30" t="str">
            <v>COMPUTER SPECIALTIES</v>
          </cell>
          <cell r="D30" t="str">
            <v>EA.</v>
          </cell>
          <cell r="E30">
            <v>26.960840000000001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A31">
            <v>32280</v>
          </cell>
          <cell r="B31" t="str">
            <v>POWER - COMPUTERS</v>
          </cell>
          <cell r="D31" t="str">
            <v>EA.</v>
          </cell>
          <cell r="E31">
            <v>26.960840000000001</v>
          </cell>
          <cell r="F31">
            <v>0</v>
          </cell>
          <cell r="H31">
            <v>0</v>
          </cell>
          <cell r="I31">
            <v>0</v>
          </cell>
          <cell r="N31">
            <v>0</v>
          </cell>
        </row>
        <row r="32">
          <cell r="A32">
            <v>32290</v>
          </cell>
          <cell r="B32" t="str">
            <v>CABLES - FIBER OPTIC CABLES</v>
          </cell>
          <cell r="C32">
            <v>1300</v>
          </cell>
          <cell r="D32" t="str">
            <v>LM</v>
          </cell>
          <cell r="E32">
            <v>26.960840000000001</v>
          </cell>
          <cell r="F32">
            <v>0</v>
          </cell>
          <cell r="H32">
            <v>0</v>
          </cell>
          <cell r="I32">
            <v>14</v>
          </cell>
          <cell r="J32">
            <v>17550</v>
          </cell>
          <cell r="N32">
            <v>17550</v>
          </cell>
        </row>
        <row r="33">
          <cell r="A33">
            <v>32500</v>
          </cell>
          <cell r="B33" t="str">
            <v xml:space="preserve">PIPING &amp; SUNDRIES </v>
          </cell>
          <cell r="C33">
            <v>0</v>
          </cell>
          <cell r="E33">
            <v>26.960840000000001</v>
          </cell>
          <cell r="H33">
            <v>0</v>
          </cell>
          <cell r="J33">
            <v>0</v>
          </cell>
          <cell r="N33">
            <v>0</v>
          </cell>
        </row>
        <row r="34">
          <cell r="A34">
            <v>32300</v>
          </cell>
          <cell r="B34" t="str">
            <v>LABOUR</v>
          </cell>
          <cell r="E34">
            <v>26.960840000000001</v>
          </cell>
          <cell r="H34">
            <v>0</v>
          </cell>
          <cell r="N34">
            <v>0</v>
          </cell>
        </row>
        <row r="35">
          <cell r="B35" t="str">
            <v>VENDOR ASSISTANCE &amp; TRAINING</v>
          </cell>
          <cell r="E35">
            <v>26.960840000000001</v>
          </cell>
          <cell r="H35">
            <v>0</v>
          </cell>
          <cell r="L35">
            <v>0</v>
          </cell>
          <cell r="M35">
            <v>27000</v>
          </cell>
          <cell r="N35">
            <v>27000</v>
          </cell>
        </row>
        <row r="36">
          <cell r="B36" t="str">
            <v xml:space="preserve">CONFIGURATION OF DCS </v>
          </cell>
          <cell r="E36">
            <v>26.960840000000001</v>
          </cell>
          <cell r="H36">
            <v>0</v>
          </cell>
          <cell r="L36">
            <v>0</v>
          </cell>
          <cell r="M36">
            <v>87500</v>
          </cell>
          <cell r="N36">
            <v>87500</v>
          </cell>
        </row>
        <row r="37">
          <cell r="B37" t="str">
            <v xml:space="preserve">FREIGHT </v>
          </cell>
          <cell r="C37">
            <v>1.4999999999999999E-2</v>
          </cell>
          <cell r="E37">
            <v>26.960840000000001</v>
          </cell>
          <cell r="H37">
            <v>0</v>
          </cell>
          <cell r="K37">
            <v>83666</v>
          </cell>
          <cell r="N37">
            <v>83666</v>
          </cell>
        </row>
        <row r="38">
          <cell r="B38" t="str">
            <v>DESIGN ALLOWANCE</v>
          </cell>
          <cell r="C38">
            <v>0.1</v>
          </cell>
          <cell r="E38">
            <v>26.960840000000001</v>
          </cell>
          <cell r="G38">
            <v>0</v>
          </cell>
          <cell r="H38">
            <v>0</v>
          </cell>
          <cell r="J38">
            <v>507065</v>
          </cell>
          <cell r="K38">
            <v>8367</v>
          </cell>
          <cell r="L38">
            <v>0</v>
          </cell>
          <cell r="M38">
            <v>11450</v>
          </cell>
          <cell r="N38">
            <v>526882</v>
          </cell>
        </row>
        <row r="39">
          <cell r="B39" t="str">
            <v>PRODUCTIVITY FACTOR</v>
          </cell>
          <cell r="C39">
            <v>0</v>
          </cell>
          <cell r="E39">
            <v>26.960840000000001</v>
          </cell>
          <cell r="G39">
            <v>0</v>
          </cell>
          <cell r="H39">
            <v>0</v>
          </cell>
          <cell r="N39">
            <v>0</v>
          </cell>
        </row>
        <row r="40">
          <cell r="B40" t="str">
            <v>HOT PLANT PRODUCTIVITY</v>
          </cell>
          <cell r="C40">
            <v>0</v>
          </cell>
          <cell r="E40">
            <v>26.960840000000001</v>
          </cell>
          <cell r="G40">
            <v>0</v>
          </cell>
          <cell r="H40">
            <v>0</v>
          </cell>
          <cell r="N40">
            <v>0</v>
          </cell>
        </row>
        <row r="42">
          <cell r="B42" t="str">
            <v>TOTAL 32 ACCOUNT</v>
          </cell>
          <cell r="C42">
            <v>697</v>
          </cell>
          <cell r="E42">
            <v>26.960840000000001</v>
          </cell>
          <cell r="G42">
            <v>0</v>
          </cell>
          <cell r="H42">
            <v>0</v>
          </cell>
          <cell r="J42">
            <v>5577714</v>
          </cell>
          <cell r="K42">
            <v>92033</v>
          </cell>
          <cell r="L42">
            <v>0</v>
          </cell>
          <cell r="M42">
            <v>125950</v>
          </cell>
          <cell r="N42">
            <v>5795697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ods"/>
      <sheetName val="Crude Unit"/>
      <sheetName val="Sats Gas Plant"/>
      <sheetName val="Butane Splitter"/>
      <sheetName val="DIP"/>
      <sheetName val="Distillate HT"/>
      <sheetName val="Naphtha Hydrobon"/>
      <sheetName val="Platformer"/>
      <sheetName val="ROSE"/>
      <sheetName val="Gasoil HT"/>
      <sheetName val="FCC (Gvl)"/>
      <sheetName val="FCC"/>
      <sheetName val="Unsats Gas Plant"/>
      <sheetName val="Propylene Splitter"/>
      <sheetName val="Alky"/>
      <sheetName val="Butane Isom"/>
      <sheetName val="LSR HT"/>
      <sheetName val="LSR Isom"/>
      <sheetName val="Fuel System"/>
      <sheetName val="Sulfur Plant"/>
      <sheetName val="Utilities"/>
      <sheetName val="Conv 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9">
          <cell r="O9">
            <v>881.4</v>
          </cell>
        </row>
        <row r="10">
          <cell r="T10">
            <v>5.1799999999999999E-2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a"/>
      <sheetName val="Robota Report"/>
      <sheetName val="RobotaI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Data Quality"/>
      <sheetName val="Currency"/>
      <sheetName val="Eng &amp; Labor Indices"/>
      <sheetName val="SPMI Pg1"/>
      <sheetName val="SPMI Pg2"/>
      <sheetName val="SPMI Pg3"/>
      <sheetName val="SPMI Pg4"/>
      <sheetName val="SPMI Pg5"/>
      <sheetName val="SPMI Pg6"/>
      <sheetName val="SPMI Pg7"/>
      <sheetName val="SPMI Pg8"/>
      <sheetName val="SPMI Pg9"/>
      <sheetName val="SPMI Pg10"/>
      <sheetName val="SPMI Pg11"/>
      <sheetName val="SPMI Pg12"/>
      <sheetName val="SPMI Pg13"/>
      <sheetName val="Escalation"/>
      <sheetName val="Eng Rate Summary (Primary)"/>
      <sheetName val="Eng Rate Summary (Secondary)"/>
      <sheetName val="Eng Notes"/>
      <sheetName val="Onshore Rate Summary (Std)"/>
      <sheetName val="Onshore Rate Summary (Remote)"/>
      <sheetName val="Onshore Const. Notes"/>
      <sheetName val="Topsides Sum"/>
      <sheetName val="Substructure Sum"/>
      <sheetName val="Fab Notes"/>
      <sheetName val="Delivery Charges"/>
      <sheetName val="Taxes"/>
      <sheetName val="Delivery Time"/>
      <sheetName val="KABOB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C2" t="str">
            <v>4Q10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EM01"/>
      <sheetName val="110EM02"/>
      <sheetName val="INSTRUMENTS"/>
    </sheetNames>
    <sheetDataSet>
      <sheetData sheetId="0"/>
      <sheetData sheetId="1"/>
      <sheetData sheetId="2">
        <row r="1">
          <cell r="A1" t="str">
            <v>INSTRUMENT_COMP_NO</v>
          </cell>
          <cell r="B1" t="str">
            <v>LINE_ID</v>
          </cell>
          <cell r="C1" t="str">
            <v>NPD</v>
          </cell>
          <cell r="D1" t="str">
            <v>MODEL_NO</v>
          </cell>
          <cell r="E1" t="str">
            <v>EWP</v>
          </cell>
        </row>
        <row r="2">
          <cell r="A2" t="str">
            <v>**111EV-4040</v>
          </cell>
          <cell r="B2" t="str">
            <v>111-HFO-4003-01</v>
          </cell>
          <cell r="C2">
            <v>8</v>
          </cell>
          <cell r="D2" t="str">
            <v>PP111A15</v>
          </cell>
          <cell r="E2" t="str">
            <v>EWP-111-L-003</v>
          </cell>
        </row>
        <row r="3">
          <cell r="A3" t="str">
            <v>**111EV-4206</v>
          </cell>
          <cell r="B3" t="str">
            <v>111-FO-4011-01</v>
          </cell>
          <cell r="C3">
            <v>8</v>
          </cell>
          <cell r="D3" t="str">
            <v>PP111A15</v>
          </cell>
          <cell r="E3" t="str">
            <v>EWP-111-L-003</v>
          </cell>
        </row>
        <row r="4">
          <cell r="A4" t="str">
            <v>**111FV-4032</v>
          </cell>
          <cell r="B4" t="str">
            <v>111-HFO-4001-04</v>
          </cell>
          <cell r="C4">
            <v>4</v>
          </cell>
          <cell r="D4" t="str">
            <v>PP111A15</v>
          </cell>
          <cell r="E4" t="str">
            <v>EWP-111-L-003</v>
          </cell>
        </row>
        <row r="5">
          <cell r="A5" t="str">
            <v>**111PSV-4064</v>
          </cell>
          <cell r="B5" t="str">
            <v>111-LS-4022-01</v>
          </cell>
          <cell r="C5">
            <v>3</v>
          </cell>
          <cell r="D5" t="str">
            <v>PP111A15</v>
          </cell>
          <cell r="E5" t="str">
            <v>EWP-111-L-003</v>
          </cell>
        </row>
        <row r="6">
          <cell r="A6" t="str">
            <v>**111PSV-4299</v>
          </cell>
          <cell r="B6" t="str">
            <v>111-LS-4017-01</v>
          </cell>
          <cell r="C6">
            <v>3</v>
          </cell>
          <cell r="D6" t="str">
            <v>PP111A15</v>
          </cell>
          <cell r="E6" t="str">
            <v>EWP-111-L-003</v>
          </cell>
        </row>
        <row r="7">
          <cell r="A7" t="str">
            <v>**111PV-4041</v>
          </cell>
          <cell r="B7" t="str">
            <v>111-HFO-4008-08</v>
          </cell>
          <cell r="C7">
            <v>3</v>
          </cell>
          <cell r="D7" t="str">
            <v>PP111A15</v>
          </cell>
          <cell r="E7" t="str">
            <v>EWP-111-L-003</v>
          </cell>
        </row>
        <row r="8">
          <cell r="A8" t="str">
            <v>**111PV-4205</v>
          </cell>
          <cell r="B8" t="str">
            <v>111-FO-4015-09</v>
          </cell>
          <cell r="C8">
            <v>4</v>
          </cell>
          <cell r="D8" t="str">
            <v>PP111A15</v>
          </cell>
          <cell r="E8" t="str">
            <v>EWP-111-L-003</v>
          </cell>
        </row>
        <row r="9">
          <cell r="A9" t="str">
            <v>**111TV-4035</v>
          </cell>
          <cell r="B9" t="str">
            <v>111-LS-4024-01</v>
          </cell>
          <cell r="C9">
            <v>1</v>
          </cell>
          <cell r="D9" t="str">
            <v>PP111A15</v>
          </cell>
          <cell r="E9" t="str">
            <v>EWP-111-L-003</v>
          </cell>
        </row>
        <row r="10">
          <cell r="A10" t="str">
            <v>**111TV-4091</v>
          </cell>
          <cell r="B10" t="str">
            <v>111-HS-4008-01</v>
          </cell>
          <cell r="C10">
            <v>2</v>
          </cell>
          <cell r="D10" t="str">
            <v>PP111A15</v>
          </cell>
          <cell r="E10" t="str">
            <v>EWP-111-L-003</v>
          </cell>
        </row>
        <row r="11">
          <cell r="A11" t="str">
            <v>**111TV-4201</v>
          </cell>
          <cell r="B11" t="str">
            <v>111-FO-4048-03</v>
          </cell>
          <cell r="C11">
            <v>2</v>
          </cell>
          <cell r="D11" t="str">
            <v>PP111A15</v>
          </cell>
          <cell r="E11" t="str">
            <v>EWP-111-L-003</v>
          </cell>
        </row>
        <row r="12">
          <cell r="A12" t="str">
            <v>**111XV-4051B</v>
          </cell>
          <cell r="B12" t="str">
            <v>111-HS-4006-03</v>
          </cell>
          <cell r="C12">
            <v>3</v>
          </cell>
          <cell r="D12" t="str">
            <v>PP111A15</v>
          </cell>
          <cell r="E12" t="str">
            <v>EWP-111-L-003</v>
          </cell>
        </row>
        <row r="13">
          <cell r="A13" t="str">
            <v>**111XV-4051B</v>
          </cell>
          <cell r="B13" t="str">
            <v>111-HS-1032-07</v>
          </cell>
          <cell r="C13">
            <v>3</v>
          </cell>
          <cell r="D13" t="str">
            <v>PP111A15</v>
          </cell>
          <cell r="E13" t="str">
            <v>EWP-111-L-003</v>
          </cell>
        </row>
        <row r="14">
          <cell r="A14" t="str">
            <v>**111XV-4052B</v>
          </cell>
          <cell r="B14" t="str">
            <v>111-HS-4012-01</v>
          </cell>
          <cell r="C14">
            <v>2</v>
          </cell>
          <cell r="D14" t="str">
            <v>PP111A15</v>
          </cell>
          <cell r="E14" t="str">
            <v>EWP-111-L-003</v>
          </cell>
        </row>
        <row r="15">
          <cell r="A15" t="str">
            <v>**111XV-4052B</v>
          </cell>
          <cell r="B15" t="str">
            <v>111-HS-4006-01</v>
          </cell>
          <cell r="C15">
            <v>2</v>
          </cell>
          <cell r="D15" t="str">
            <v>PP111A15</v>
          </cell>
          <cell r="E15" t="str">
            <v>EWP-111-L-003</v>
          </cell>
        </row>
        <row r="16">
          <cell r="A16" t="str">
            <v>**131-TV-1601</v>
          </cell>
          <cell r="B16" t="str">
            <v>131-LS-1106-06</v>
          </cell>
          <cell r="C16">
            <v>2</v>
          </cell>
          <cell r="D16" t="str">
            <v>PP131A26</v>
          </cell>
          <cell r="E16" t="str">
            <v>EWP-131-L-030</v>
          </cell>
        </row>
        <row r="17">
          <cell r="A17" t="str">
            <v>**PSV</v>
          </cell>
          <cell r="B17" t="str">
            <v>131-BD-1001-02</v>
          </cell>
          <cell r="C17">
            <v>6</v>
          </cell>
          <cell r="D17" t="str">
            <v>PP131A18</v>
          </cell>
          <cell r="E17" t="str">
            <v>EWP-131-L-020</v>
          </cell>
        </row>
        <row r="18">
          <cell r="A18" t="str">
            <v>**VORTEX</v>
          </cell>
          <cell r="B18" t="str">
            <v>111-HS-1008-01</v>
          </cell>
          <cell r="C18">
            <v>3</v>
          </cell>
          <cell r="D18" t="str">
            <v>PP111A07</v>
          </cell>
          <cell r="E18" t="str">
            <v>EWP-111-L-006</v>
          </cell>
        </row>
        <row r="19">
          <cell r="A19" t="str">
            <v>**VORTEX</v>
          </cell>
          <cell r="B19" t="str">
            <v>111-HS-1004-01</v>
          </cell>
          <cell r="C19">
            <v>3</v>
          </cell>
          <cell r="D19" t="str">
            <v>PP111A07</v>
          </cell>
          <cell r="E19" t="str">
            <v>EWP-111-L-006</v>
          </cell>
        </row>
        <row r="20">
          <cell r="A20" t="str">
            <v>**VORTEX</v>
          </cell>
          <cell r="B20" t="str">
            <v>111-HS-1009-01</v>
          </cell>
          <cell r="C20">
            <v>3</v>
          </cell>
          <cell r="D20" t="str">
            <v>PP111A07</v>
          </cell>
          <cell r="E20" t="str">
            <v>EWP-111-L-006</v>
          </cell>
        </row>
        <row r="21">
          <cell r="A21" t="str">
            <v>**VORTEX</v>
          </cell>
          <cell r="B21" t="str">
            <v>111-HS-1007-01</v>
          </cell>
          <cell r="C21">
            <v>3</v>
          </cell>
          <cell r="D21" t="str">
            <v>PP111A07</v>
          </cell>
          <cell r="E21" t="str">
            <v>EWP-111-L-006</v>
          </cell>
        </row>
        <row r="22">
          <cell r="A22" t="str">
            <v>**VORTEX</v>
          </cell>
          <cell r="B22" t="str">
            <v>111-HS-1005-01</v>
          </cell>
          <cell r="C22">
            <v>3</v>
          </cell>
          <cell r="D22" t="str">
            <v>PP111A07</v>
          </cell>
          <cell r="E22" t="str">
            <v>EWP-111-L-006</v>
          </cell>
        </row>
        <row r="23">
          <cell r="A23" t="str">
            <v>**VORTEX</v>
          </cell>
          <cell r="B23" t="str">
            <v>111-HS-1003-01</v>
          </cell>
          <cell r="C23">
            <v>3</v>
          </cell>
          <cell r="D23" t="str">
            <v>PP111A07</v>
          </cell>
          <cell r="E23" t="str">
            <v>EWP-111-L-006</v>
          </cell>
        </row>
        <row r="24">
          <cell r="A24" t="str">
            <v>**VORTEX</v>
          </cell>
          <cell r="B24" t="str">
            <v>111-HS-1006-10</v>
          </cell>
          <cell r="C24">
            <v>3</v>
          </cell>
          <cell r="D24" t="str">
            <v>PP111A07</v>
          </cell>
          <cell r="E24" t="str">
            <v>EWP-111-L-006</v>
          </cell>
        </row>
        <row r="25">
          <cell r="A25" t="str">
            <v>100-FE-1007</v>
          </cell>
          <cell r="B25" t="str">
            <v>100-P-1011-01</v>
          </cell>
          <cell r="C25">
            <v>12</v>
          </cell>
          <cell r="D25" t="str">
            <v>PP100A06</v>
          </cell>
          <cell r="E25" t="str">
            <v>EWP-100-L-003</v>
          </cell>
        </row>
        <row r="26">
          <cell r="A26" t="str">
            <v>100FV-1007</v>
          </cell>
          <cell r="B26" t="str">
            <v>100-P-1007-01</v>
          </cell>
          <cell r="C26">
            <v>6</v>
          </cell>
          <cell r="D26" t="str">
            <v>PP100A06</v>
          </cell>
          <cell r="E26" t="str">
            <v>EWP-100-L-003</v>
          </cell>
        </row>
        <row r="27">
          <cell r="A27" t="str">
            <v>110EV-2022</v>
          </cell>
          <cell r="B27" t="str">
            <v>110-SW-2003-02</v>
          </cell>
          <cell r="C27">
            <v>4</v>
          </cell>
          <cell r="D27" t="str">
            <v>PP110E01</v>
          </cell>
          <cell r="E27" t="str">
            <v>110EM01</v>
          </cell>
        </row>
        <row r="28">
          <cell r="A28" t="str">
            <v>110EV-2023</v>
          </cell>
          <cell r="B28" t="str">
            <v>110-P-2017-04</v>
          </cell>
          <cell r="C28">
            <v>4</v>
          </cell>
          <cell r="D28" t="str">
            <v>PP110A07</v>
          </cell>
          <cell r="E28" t="str">
            <v>EWP-110-L-002</v>
          </cell>
        </row>
        <row r="29">
          <cell r="A29" t="str">
            <v>110EV-2024</v>
          </cell>
          <cell r="B29" t="str">
            <v>110-P-2003-04</v>
          </cell>
          <cell r="C29">
            <v>18</v>
          </cell>
          <cell r="D29" t="str">
            <v>PP110A07</v>
          </cell>
          <cell r="E29" t="str">
            <v>EWP-110-L-002</v>
          </cell>
        </row>
        <row r="30">
          <cell r="A30" t="str">
            <v>110EV-3172</v>
          </cell>
          <cell r="B30" t="str">
            <v>110-P-3016-02</v>
          </cell>
          <cell r="C30">
            <v>18</v>
          </cell>
          <cell r="D30" t="str">
            <v>PP110A03</v>
          </cell>
          <cell r="E30" t="str">
            <v>EWP-110-L-008</v>
          </cell>
        </row>
        <row r="31">
          <cell r="A31" t="str">
            <v>110EV-3261</v>
          </cell>
          <cell r="B31" t="str">
            <v>110-P-3007-01</v>
          </cell>
          <cell r="C31">
            <v>12</v>
          </cell>
          <cell r="D31" t="str">
            <v>PP110A02</v>
          </cell>
          <cell r="E31" t="str">
            <v>EWP-110-L-003</v>
          </cell>
        </row>
        <row r="32">
          <cell r="A32" t="str">
            <v>110EV-3262</v>
          </cell>
          <cell r="B32" t="str">
            <v>110-SW-3001-01</v>
          </cell>
          <cell r="C32">
            <v>3</v>
          </cell>
          <cell r="D32" t="str">
            <v>PP110A02</v>
          </cell>
          <cell r="E32" t="str">
            <v>EWP-110-L-003</v>
          </cell>
        </row>
        <row r="33">
          <cell r="A33" t="str">
            <v>110FE-</v>
          </cell>
          <cell r="B33" t="str">
            <v>110-SW-1012-01</v>
          </cell>
          <cell r="C33">
            <v>2</v>
          </cell>
          <cell r="D33" t="str">
            <v>PP110A05</v>
          </cell>
          <cell r="E33" t="str">
            <v>EWP-110-L-007</v>
          </cell>
        </row>
        <row r="34">
          <cell r="A34" t="str">
            <v>110FE-</v>
          </cell>
          <cell r="B34" t="str">
            <v>110-SW-1009-02</v>
          </cell>
          <cell r="C34">
            <v>2</v>
          </cell>
          <cell r="D34" t="str">
            <v>PP110A05</v>
          </cell>
          <cell r="E34" t="str">
            <v>EWP-110-L-007</v>
          </cell>
        </row>
        <row r="35">
          <cell r="A35" t="str">
            <v>110FE-</v>
          </cell>
          <cell r="B35" t="str">
            <v>110-SW-1011-01</v>
          </cell>
          <cell r="C35">
            <v>2</v>
          </cell>
          <cell r="D35" t="str">
            <v>PP110A05</v>
          </cell>
          <cell r="E35" t="str">
            <v>EWP-110-L-007</v>
          </cell>
        </row>
        <row r="36">
          <cell r="A36" t="str">
            <v>110FE-</v>
          </cell>
          <cell r="B36" t="str">
            <v>110-SW-1010-01</v>
          </cell>
          <cell r="C36">
            <v>2</v>
          </cell>
          <cell r="D36" t="str">
            <v>PP110A05</v>
          </cell>
          <cell r="E36" t="str">
            <v>EWP-110-L-007</v>
          </cell>
        </row>
        <row r="37">
          <cell r="A37" t="str">
            <v>110FE-1001</v>
          </cell>
          <cell r="B37" t="str">
            <v>110-FO-1001-01</v>
          </cell>
          <cell r="C37">
            <v>3</v>
          </cell>
          <cell r="D37" t="str">
            <v>PP110P01</v>
          </cell>
          <cell r="E37" t="str">
            <v>EWP-110-L-001</v>
          </cell>
        </row>
        <row r="38">
          <cell r="A38" t="str">
            <v>110FE-1002</v>
          </cell>
          <cell r="B38" t="str">
            <v>110-FO-1014-01</v>
          </cell>
          <cell r="C38">
            <v>3</v>
          </cell>
          <cell r="D38" t="str">
            <v>PP110P01</v>
          </cell>
          <cell r="E38" t="str">
            <v>EWP-110-L-001</v>
          </cell>
        </row>
        <row r="39">
          <cell r="A39" t="str">
            <v>110FE-1109</v>
          </cell>
          <cell r="B39" t="str">
            <v>110-P-1092-01</v>
          </cell>
          <cell r="C39">
            <v>3</v>
          </cell>
          <cell r="D39" t="str">
            <v>PP110A02</v>
          </cell>
          <cell r="E39" t="str">
            <v>EWP-110-L-003</v>
          </cell>
        </row>
        <row r="40">
          <cell r="A40" t="str">
            <v>110FE-2002</v>
          </cell>
          <cell r="B40" t="str">
            <v>110-P-1001-05</v>
          </cell>
          <cell r="C40">
            <v>10</v>
          </cell>
          <cell r="D40" t="str">
            <v>PP110A04</v>
          </cell>
          <cell r="E40" t="str">
            <v>EWP-110-L-006</v>
          </cell>
        </row>
        <row r="41">
          <cell r="A41" t="str">
            <v>110FE-2010</v>
          </cell>
          <cell r="B41" t="str">
            <v>110-P-2020-08</v>
          </cell>
          <cell r="C41">
            <v>2</v>
          </cell>
          <cell r="D41" t="str">
            <v>PP110E01</v>
          </cell>
          <cell r="E41" t="str">
            <v>110EM01</v>
          </cell>
        </row>
        <row r="42">
          <cell r="A42" t="str">
            <v>110FE-2051</v>
          </cell>
          <cell r="B42" t="str">
            <v>110-P-2024-01</v>
          </cell>
          <cell r="C42">
            <v>2</v>
          </cell>
          <cell r="D42" t="str">
            <v>PP110E01</v>
          </cell>
          <cell r="E42" t="str">
            <v>110EM01</v>
          </cell>
        </row>
        <row r="43">
          <cell r="A43" t="str">
            <v>110FE-2052</v>
          </cell>
          <cell r="B43" t="str">
            <v>110-P-2006-04</v>
          </cell>
          <cell r="C43">
            <v>10</v>
          </cell>
          <cell r="D43" t="str">
            <v>PP110E01</v>
          </cell>
          <cell r="E43" t="str">
            <v>110EM01</v>
          </cell>
        </row>
        <row r="44">
          <cell r="A44" t="str">
            <v>110FE-2102</v>
          </cell>
          <cell r="B44" t="str">
            <v>110-PW-1001-05</v>
          </cell>
          <cell r="C44">
            <v>4</v>
          </cell>
          <cell r="D44" t="str">
            <v>PP110E01</v>
          </cell>
          <cell r="E44" t="str">
            <v>110EM01</v>
          </cell>
        </row>
        <row r="45">
          <cell r="A45" t="str">
            <v>110FE-2103</v>
          </cell>
          <cell r="B45" t="str">
            <v>110-SW-2012-13</v>
          </cell>
          <cell r="C45">
            <v>3</v>
          </cell>
          <cell r="D45" t="str">
            <v>PP110E01</v>
          </cell>
          <cell r="E45" t="str">
            <v>110EM01</v>
          </cell>
        </row>
        <row r="46">
          <cell r="A46" t="str">
            <v>110FE-3152F</v>
          </cell>
          <cell r="B46" t="str">
            <v>110-IS-3009-03</v>
          </cell>
          <cell r="C46">
            <v>3</v>
          </cell>
          <cell r="D46" t="str">
            <v>PP110E02</v>
          </cell>
          <cell r="E46" t="str">
            <v>110EM02</v>
          </cell>
        </row>
        <row r="47">
          <cell r="A47" t="str">
            <v>110FE-3152G</v>
          </cell>
          <cell r="B47" t="str">
            <v>110-IS-3010-03</v>
          </cell>
          <cell r="C47">
            <v>3</v>
          </cell>
          <cell r="D47" t="str">
            <v>PP110E02</v>
          </cell>
          <cell r="E47" t="str">
            <v>110EM02</v>
          </cell>
        </row>
        <row r="48">
          <cell r="A48" t="str">
            <v>110FE-3152H</v>
          </cell>
          <cell r="B48" t="str">
            <v>110-IS-3011-03</v>
          </cell>
          <cell r="C48">
            <v>3</v>
          </cell>
          <cell r="D48" t="str">
            <v>PP110E02</v>
          </cell>
          <cell r="E48" t="str">
            <v>110EM02</v>
          </cell>
        </row>
        <row r="49">
          <cell r="A49" t="str">
            <v>110FE-3153</v>
          </cell>
          <cell r="B49" t="str">
            <v>110-LS-3004-05</v>
          </cell>
          <cell r="C49">
            <v>6</v>
          </cell>
          <cell r="D49" t="str">
            <v>PP110A03</v>
          </cell>
          <cell r="E49" t="str">
            <v>EWP-110-L-008</v>
          </cell>
        </row>
        <row r="50">
          <cell r="A50" t="str">
            <v>110-FE-3201</v>
          </cell>
          <cell r="B50" t="str">
            <v>110-P-3058-10</v>
          </cell>
          <cell r="C50">
            <v>8</v>
          </cell>
          <cell r="D50" t="str">
            <v>PP110A03</v>
          </cell>
          <cell r="E50" t="str">
            <v>EWP-110-L-008</v>
          </cell>
        </row>
        <row r="51">
          <cell r="A51" t="str">
            <v>110FE-3539</v>
          </cell>
          <cell r="B51" t="str">
            <v>110-NG-3001-01</v>
          </cell>
          <cell r="C51">
            <v>2</v>
          </cell>
          <cell r="D51" t="str">
            <v>PP110A04</v>
          </cell>
          <cell r="E51" t="str">
            <v>EWP-110-L-006</v>
          </cell>
        </row>
        <row r="52">
          <cell r="A52" t="str">
            <v>110FE-4101</v>
          </cell>
          <cell r="B52" t="str">
            <v>110-NG-1011-02</v>
          </cell>
          <cell r="C52">
            <v>2</v>
          </cell>
          <cell r="D52" t="str">
            <v>PP110A02</v>
          </cell>
          <cell r="E52" t="str">
            <v>EWP-110-L-003</v>
          </cell>
        </row>
        <row r="53">
          <cell r="A53" t="str">
            <v>110FV-1109</v>
          </cell>
          <cell r="B53" t="str">
            <v>110-P-1020-09</v>
          </cell>
          <cell r="C53">
            <v>8</v>
          </cell>
          <cell r="D53" t="str">
            <v>PP110A02</v>
          </cell>
          <cell r="E53" t="str">
            <v>EWP-110-L-003</v>
          </cell>
        </row>
        <row r="54">
          <cell r="A54" t="str">
            <v>110FV-2001</v>
          </cell>
          <cell r="B54" t="str">
            <v>110-SW-2004-</v>
          </cell>
          <cell r="C54">
            <v>3</v>
          </cell>
          <cell r="D54" t="str">
            <v>PP110E01</v>
          </cell>
          <cell r="E54" t="str">
            <v>110EM01</v>
          </cell>
        </row>
        <row r="55">
          <cell r="A55" t="str">
            <v>110FV-2002</v>
          </cell>
          <cell r="B55" t="str">
            <v>110-P-1001-10</v>
          </cell>
          <cell r="C55">
            <v>10</v>
          </cell>
          <cell r="D55" t="str">
            <v>PP110A04</v>
          </cell>
          <cell r="E55" t="str">
            <v>EWP-110-L-006</v>
          </cell>
        </row>
        <row r="56">
          <cell r="A56" t="str">
            <v>110FV-2010</v>
          </cell>
          <cell r="B56" t="str">
            <v>110-P-2020-07</v>
          </cell>
          <cell r="C56">
            <v>3</v>
          </cell>
          <cell r="D56" t="str">
            <v>PP110E01</v>
          </cell>
          <cell r="E56" t="str">
            <v>110EM01</v>
          </cell>
        </row>
        <row r="57">
          <cell r="A57" t="str">
            <v>110FV-2051</v>
          </cell>
          <cell r="B57" t="str">
            <v>110-P-2024-02</v>
          </cell>
          <cell r="C57">
            <v>2</v>
          </cell>
          <cell r="D57" t="str">
            <v>PP110E01</v>
          </cell>
          <cell r="E57" t="str">
            <v>110EM01</v>
          </cell>
        </row>
        <row r="58">
          <cell r="A58" t="str">
            <v>110FV-2052</v>
          </cell>
          <cell r="B58" t="str">
            <v>110-P-2026-02</v>
          </cell>
          <cell r="C58">
            <v>6</v>
          </cell>
          <cell r="D58" t="str">
            <v>PP110E01</v>
          </cell>
          <cell r="E58" t="str">
            <v>110EM01</v>
          </cell>
        </row>
        <row r="59">
          <cell r="A59" t="str">
            <v>110FV-2101A</v>
          </cell>
          <cell r="B59" t="str">
            <v>110-SW-2012-06</v>
          </cell>
          <cell r="C59">
            <v>3</v>
          </cell>
          <cell r="D59" t="str">
            <v>PP110E01</v>
          </cell>
          <cell r="E59" t="str">
            <v>110EM01</v>
          </cell>
        </row>
        <row r="60">
          <cell r="A60" t="str">
            <v>110FV-2101B</v>
          </cell>
          <cell r="B60" t="str">
            <v>111-PW-1013-01</v>
          </cell>
          <cell r="C60">
            <v>2</v>
          </cell>
          <cell r="D60" t="str">
            <v>PP111A03</v>
          </cell>
          <cell r="E60" t="str">
            <v>EWP-111-L-008</v>
          </cell>
        </row>
        <row r="61">
          <cell r="A61" t="str">
            <v>110FV-3151B</v>
          </cell>
          <cell r="B61" t="str">
            <v>110-P-3083-02</v>
          </cell>
          <cell r="C61">
            <v>4</v>
          </cell>
          <cell r="D61" t="str">
            <v>PP110E02</v>
          </cell>
          <cell r="E61" t="str">
            <v>110EM02</v>
          </cell>
        </row>
        <row r="62">
          <cell r="A62" t="str">
            <v>110FV-3151C</v>
          </cell>
          <cell r="B62" t="str">
            <v>110-P-3084-02</v>
          </cell>
          <cell r="C62">
            <v>4</v>
          </cell>
          <cell r="D62" t="str">
            <v>PP110E02</v>
          </cell>
          <cell r="E62" t="str">
            <v>110EM02</v>
          </cell>
        </row>
        <row r="63">
          <cell r="A63" t="str">
            <v>110FV-3151D</v>
          </cell>
          <cell r="B63" t="str">
            <v>110-P-3085-02</v>
          </cell>
          <cell r="C63">
            <v>4</v>
          </cell>
          <cell r="D63" t="str">
            <v>PP110E02</v>
          </cell>
          <cell r="E63" t="str">
            <v>110EM02</v>
          </cell>
        </row>
        <row r="64">
          <cell r="A64" t="str">
            <v>110FV-3151E</v>
          </cell>
          <cell r="B64" t="str">
            <v>110-P-3086-02</v>
          </cell>
          <cell r="C64">
            <v>4</v>
          </cell>
          <cell r="D64" t="str">
            <v>PP110E02</v>
          </cell>
          <cell r="E64" t="str">
            <v>110EM02</v>
          </cell>
        </row>
        <row r="65">
          <cell r="A65" t="str">
            <v>110FV-3151F</v>
          </cell>
          <cell r="B65" t="str">
            <v>110-P-3087-02</v>
          </cell>
          <cell r="C65">
            <v>4</v>
          </cell>
          <cell r="D65" t="str">
            <v>PP110E02</v>
          </cell>
          <cell r="E65" t="str">
            <v>110EM02</v>
          </cell>
        </row>
        <row r="66">
          <cell r="A66" t="str">
            <v>110FV-3151G</v>
          </cell>
          <cell r="B66" t="str">
            <v>110-P-3088-02</v>
          </cell>
          <cell r="C66">
            <v>4</v>
          </cell>
          <cell r="D66" t="str">
            <v>PP110E02</v>
          </cell>
          <cell r="E66" t="str">
            <v>110EM02</v>
          </cell>
        </row>
        <row r="67">
          <cell r="A67" t="str">
            <v>110FV-3151H</v>
          </cell>
          <cell r="B67" t="str">
            <v>110-P-3089-02</v>
          </cell>
          <cell r="C67">
            <v>4</v>
          </cell>
          <cell r="D67" t="str">
            <v>PP110E02</v>
          </cell>
          <cell r="E67" t="str">
            <v>110EM02</v>
          </cell>
        </row>
        <row r="68">
          <cell r="A68" t="str">
            <v>110FV-3152A</v>
          </cell>
          <cell r="B68" t="str">
            <v>110-IS-3002-02</v>
          </cell>
          <cell r="C68">
            <v>3</v>
          </cell>
          <cell r="D68" t="str">
            <v>PP110E02</v>
          </cell>
          <cell r="E68" t="str">
            <v>110EM02</v>
          </cell>
        </row>
        <row r="69">
          <cell r="A69" t="str">
            <v>110FV-3152B</v>
          </cell>
          <cell r="B69" t="str">
            <v>110-IS-3003-02</v>
          </cell>
          <cell r="C69">
            <v>3</v>
          </cell>
          <cell r="D69" t="str">
            <v>PP110E02</v>
          </cell>
          <cell r="E69" t="str">
            <v>110EM02</v>
          </cell>
        </row>
        <row r="70">
          <cell r="A70" t="str">
            <v>110FV-3152C</v>
          </cell>
          <cell r="B70" t="str">
            <v>110-IS-3004-02</v>
          </cell>
          <cell r="C70">
            <v>3</v>
          </cell>
          <cell r="D70" t="str">
            <v>PP110E02</v>
          </cell>
          <cell r="E70" t="str">
            <v>110EM02</v>
          </cell>
        </row>
        <row r="71">
          <cell r="A71" t="str">
            <v>110FV-3152D</v>
          </cell>
          <cell r="B71" t="str">
            <v>110-IS-3005-02</v>
          </cell>
          <cell r="C71">
            <v>3</v>
          </cell>
          <cell r="D71" t="str">
            <v>PP110E02</v>
          </cell>
          <cell r="E71" t="str">
            <v>110EM02</v>
          </cell>
        </row>
        <row r="72">
          <cell r="A72" t="str">
            <v>110FV-3152E</v>
          </cell>
          <cell r="B72" t="str">
            <v>110-IS-3008-02</v>
          </cell>
          <cell r="C72">
            <v>3</v>
          </cell>
          <cell r="D72" t="str">
            <v>PP110E02</v>
          </cell>
          <cell r="E72" t="str">
            <v>110EM02</v>
          </cell>
        </row>
        <row r="73">
          <cell r="A73" t="str">
            <v>110FV-3152F</v>
          </cell>
          <cell r="B73" t="str">
            <v>110-IS-3009-02</v>
          </cell>
          <cell r="C73">
            <v>3</v>
          </cell>
          <cell r="D73" t="str">
            <v>PP110E02</v>
          </cell>
          <cell r="E73" t="str">
            <v>110EM02</v>
          </cell>
        </row>
        <row r="74">
          <cell r="A74" t="str">
            <v>110FV-3152G</v>
          </cell>
          <cell r="B74" t="str">
            <v>110-IS-3010-02</v>
          </cell>
          <cell r="C74">
            <v>3</v>
          </cell>
          <cell r="D74" t="str">
            <v>PP110E02</v>
          </cell>
          <cell r="E74" t="str">
            <v>110EM02</v>
          </cell>
        </row>
        <row r="75">
          <cell r="A75" t="str">
            <v>110FV-3152H</v>
          </cell>
          <cell r="B75" t="str">
            <v>110-IS-3011-02</v>
          </cell>
          <cell r="C75">
            <v>3</v>
          </cell>
          <cell r="D75" t="str">
            <v>PP110E02</v>
          </cell>
          <cell r="E75" t="str">
            <v>110EM02</v>
          </cell>
        </row>
        <row r="76">
          <cell r="A76" t="str">
            <v>110FV-3153</v>
          </cell>
          <cell r="B76" t="str">
            <v>110-LS-3004-02</v>
          </cell>
          <cell r="C76">
            <v>6</v>
          </cell>
          <cell r="D76" t="str">
            <v>PP110A03</v>
          </cell>
          <cell r="E76" t="str">
            <v>EWP-110-L-008</v>
          </cell>
        </row>
        <row r="77">
          <cell r="A77" t="str">
            <v>110FV-3201</v>
          </cell>
          <cell r="B77" t="str">
            <v>110-P-3059-10</v>
          </cell>
          <cell r="C77">
            <v>4</v>
          </cell>
          <cell r="D77" t="str">
            <v>PP110A04</v>
          </cell>
          <cell r="E77" t="str">
            <v>EWP-110-L-006</v>
          </cell>
        </row>
        <row r="78">
          <cell r="A78" t="str">
            <v>110FV-3301</v>
          </cell>
          <cell r="B78" t="str">
            <v>110-SW-3004-06</v>
          </cell>
          <cell r="C78">
            <v>2</v>
          </cell>
          <cell r="D78" t="str">
            <v>PP110A02</v>
          </cell>
          <cell r="E78" t="str">
            <v>EWP-110-L-003</v>
          </cell>
        </row>
        <row r="79">
          <cell r="A79" t="str">
            <v>110FV-3351</v>
          </cell>
          <cell r="B79" t="str">
            <v>110-P-3125-05</v>
          </cell>
          <cell r="C79">
            <v>6</v>
          </cell>
          <cell r="D79" t="str">
            <v>PP110A02</v>
          </cell>
          <cell r="E79" t="str">
            <v>EWP-110-L-003</v>
          </cell>
        </row>
        <row r="80">
          <cell r="A80" t="str">
            <v>110FV-4101</v>
          </cell>
          <cell r="B80" t="str">
            <v>110-NG-1013-01</v>
          </cell>
          <cell r="C80">
            <v>1</v>
          </cell>
          <cell r="D80" t="str">
            <v>PP110A02</v>
          </cell>
          <cell r="E80" t="str">
            <v>EWP-110-L-003</v>
          </cell>
        </row>
        <row r="81">
          <cell r="A81" t="str">
            <v>110HV-1062</v>
          </cell>
          <cell r="B81" t="str">
            <v>110-P-1096-01</v>
          </cell>
          <cell r="C81">
            <v>6</v>
          </cell>
          <cell r="D81" t="str">
            <v>PP110A04</v>
          </cell>
          <cell r="E81" t="str">
            <v>EWP-110-L-006</v>
          </cell>
        </row>
        <row r="82">
          <cell r="A82" t="str">
            <v>110HV-5152</v>
          </cell>
          <cell r="B82" t="str">
            <v>110-P-5011-04</v>
          </cell>
          <cell r="C82">
            <v>6</v>
          </cell>
          <cell r="D82" t="str">
            <v>PP110A09</v>
          </cell>
          <cell r="E82" t="str">
            <v>EWP-110-L-014</v>
          </cell>
        </row>
        <row r="83">
          <cell r="A83" t="str">
            <v>110HV-5153</v>
          </cell>
          <cell r="B83" t="str">
            <v>110-P-5011-04</v>
          </cell>
          <cell r="C83">
            <v>8</v>
          </cell>
          <cell r="D83" t="str">
            <v>PP110A09</v>
          </cell>
          <cell r="E83" t="str">
            <v>EWP-110-L-014</v>
          </cell>
        </row>
        <row r="84">
          <cell r="A84" t="str">
            <v>110LV-5004</v>
          </cell>
          <cell r="B84" t="str">
            <v>110-LC-5003-02</v>
          </cell>
          <cell r="C84">
            <v>3</v>
          </cell>
          <cell r="D84" t="str">
            <v>PP110A09</v>
          </cell>
          <cell r="E84" t="str">
            <v>EWP-110-L-014</v>
          </cell>
        </row>
        <row r="85">
          <cell r="A85" t="str">
            <v>110PSV-1108</v>
          </cell>
          <cell r="B85" t="str">
            <v>110-P-1104-02</v>
          </cell>
          <cell r="C85">
            <v>6</v>
          </cell>
          <cell r="D85" t="str">
            <v>PP110A05</v>
          </cell>
          <cell r="E85" t="str">
            <v>EWP-110-L-007</v>
          </cell>
        </row>
        <row r="86">
          <cell r="A86" t="str">
            <v>110PSV-1109</v>
          </cell>
          <cell r="B86" t="str">
            <v>110-P-1105-01</v>
          </cell>
          <cell r="C86">
            <v>6</v>
          </cell>
          <cell r="D86" t="str">
            <v>PP110A05</v>
          </cell>
          <cell r="E86" t="str">
            <v>EWP-110-L-007</v>
          </cell>
        </row>
        <row r="87">
          <cell r="A87" t="str">
            <v>110PSV-2050</v>
          </cell>
          <cell r="B87" t="str">
            <v>110-P-2007-03</v>
          </cell>
          <cell r="C87">
            <v>6</v>
          </cell>
          <cell r="D87" t="str">
            <v>PP110A05</v>
          </cell>
          <cell r="E87" t="str">
            <v>EWP-110-L-007</v>
          </cell>
        </row>
        <row r="88">
          <cell r="A88" t="str">
            <v>110PSV-2109</v>
          </cell>
          <cell r="B88" t="str">
            <v>110-PW-2004-01</v>
          </cell>
          <cell r="C88">
            <v>2</v>
          </cell>
          <cell r="D88" t="str">
            <v>PP110E01</v>
          </cell>
          <cell r="E88" t="str">
            <v>110EM01</v>
          </cell>
        </row>
        <row r="89">
          <cell r="A89" t="str">
            <v>110PSV-2109</v>
          </cell>
          <cell r="B89" t="str">
            <v>110-PW-2003-01</v>
          </cell>
          <cell r="C89">
            <v>2</v>
          </cell>
          <cell r="D89" t="str">
            <v>PP110E01</v>
          </cell>
          <cell r="E89" t="str">
            <v>110EM01</v>
          </cell>
        </row>
        <row r="90">
          <cell r="A90" t="str">
            <v>110PSV-3300</v>
          </cell>
          <cell r="B90" t="str">
            <v>110-P-3024-01</v>
          </cell>
          <cell r="C90">
            <v>6</v>
          </cell>
          <cell r="D90" t="str">
            <v>PP110A02</v>
          </cell>
          <cell r="E90" t="str">
            <v>EWP-110-L-003</v>
          </cell>
        </row>
        <row r="91">
          <cell r="A91" t="str">
            <v>110PSV-5009</v>
          </cell>
          <cell r="B91" t="str">
            <v>110-P-5017-01</v>
          </cell>
          <cell r="C91">
            <v>8</v>
          </cell>
          <cell r="D91" t="str">
            <v>PP110A09</v>
          </cell>
          <cell r="E91" t="str">
            <v>EWP-110-L-014</v>
          </cell>
        </row>
        <row r="92">
          <cell r="A92" t="str">
            <v>110PSV-XXXX</v>
          </cell>
          <cell r="B92" t="str">
            <v>110-P-2049-01</v>
          </cell>
          <cell r="C92">
            <v>6</v>
          </cell>
          <cell r="D92" t="str">
            <v>PP110A05</v>
          </cell>
          <cell r="E92" t="str">
            <v>EWP-110-L-007</v>
          </cell>
        </row>
        <row r="93">
          <cell r="A93" t="str">
            <v>110PV-1011</v>
          </cell>
          <cell r="B93" t="str">
            <v>110-HS-1005-03</v>
          </cell>
          <cell r="C93">
            <v>4</v>
          </cell>
          <cell r="D93" t="str">
            <v>PP110E02</v>
          </cell>
          <cell r="E93" t="str">
            <v>110EM02</v>
          </cell>
        </row>
        <row r="94">
          <cell r="A94" t="str">
            <v>110PV-3251A</v>
          </cell>
          <cell r="B94" t="str">
            <v>110-P-3025-01</v>
          </cell>
          <cell r="C94">
            <v>2</v>
          </cell>
          <cell r="D94" t="str">
            <v>PP110A02</v>
          </cell>
          <cell r="E94" t="str">
            <v>EWP-110-L-003</v>
          </cell>
        </row>
        <row r="95">
          <cell r="A95" t="str">
            <v>110PV-3251B</v>
          </cell>
          <cell r="B95" t="str">
            <v>110-BD-3021-01</v>
          </cell>
          <cell r="C95">
            <v>2</v>
          </cell>
          <cell r="D95" t="str">
            <v>PP110A02</v>
          </cell>
          <cell r="E95" t="str">
            <v>EWP-110-L-003</v>
          </cell>
        </row>
        <row r="96">
          <cell r="A96" t="str">
            <v>110PV-5001</v>
          </cell>
          <cell r="B96" t="str">
            <v>110-P-5015-01</v>
          </cell>
          <cell r="C96">
            <v>4</v>
          </cell>
          <cell r="D96" t="str">
            <v>PP110A09</v>
          </cell>
          <cell r="E96" t="str">
            <v>EWP-110-L-014</v>
          </cell>
        </row>
        <row r="97">
          <cell r="A97" t="str">
            <v>110TV-3059</v>
          </cell>
          <cell r="B97" t="str">
            <v>110-FO-3038-01</v>
          </cell>
          <cell r="C97">
            <v>3</v>
          </cell>
          <cell r="D97" t="str">
            <v>PP110A04</v>
          </cell>
          <cell r="E97" t="str">
            <v>EWP-110-L-006</v>
          </cell>
        </row>
        <row r="98">
          <cell r="A98" t="str">
            <v>110TV-3163</v>
          </cell>
          <cell r="B98" t="str">
            <v>110-P-1108-01</v>
          </cell>
          <cell r="C98">
            <v>2</v>
          </cell>
          <cell r="D98" t="str">
            <v>PP110A04</v>
          </cell>
          <cell r="E98" t="str">
            <v>EWP-110-L-006</v>
          </cell>
        </row>
        <row r="99">
          <cell r="A99" t="str">
            <v>110TV-3521</v>
          </cell>
          <cell r="B99" t="str">
            <v>110-LS-1048-02</v>
          </cell>
          <cell r="C99">
            <v>4</v>
          </cell>
          <cell r="D99" t="str">
            <v>PP110A06</v>
          </cell>
          <cell r="E99" t="str">
            <v>EWP-110-L-005</v>
          </cell>
        </row>
        <row r="100">
          <cell r="A100" t="str">
            <v>110TV-4101</v>
          </cell>
          <cell r="B100" t="str">
            <v>110-LS-4006-03</v>
          </cell>
          <cell r="C100">
            <v>2</v>
          </cell>
          <cell r="D100" t="str">
            <v>PP110A02</v>
          </cell>
          <cell r="E100" t="str">
            <v>EWP-110-L-003</v>
          </cell>
        </row>
        <row r="101">
          <cell r="A101" t="str">
            <v>111EV-1027</v>
          </cell>
          <cell r="B101" t="str">
            <v>111-P-1015-06</v>
          </cell>
          <cell r="C101">
            <v>10</v>
          </cell>
          <cell r="D101" t="str">
            <v>PP111E05</v>
          </cell>
          <cell r="E101" t="str">
            <v>111EM05</v>
          </cell>
        </row>
        <row r="102">
          <cell r="A102" t="str">
            <v>111EV-1028</v>
          </cell>
          <cell r="B102" t="str">
            <v>111-P-2070-04</v>
          </cell>
          <cell r="C102">
            <v>18</v>
          </cell>
          <cell r="D102" t="str">
            <v>PP111E05</v>
          </cell>
          <cell r="E102" t="str">
            <v>111EM05</v>
          </cell>
        </row>
        <row r="103">
          <cell r="A103" t="str">
            <v>111-EV-1030</v>
          </cell>
          <cell r="B103" t="str">
            <v>111-P-2072-01</v>
          </cell>
          <cell r="C103">
            <v>10</v>
          </cell>
          <cell r="D103" t="str">
            <v>PP111E03</v>
          </cell>
          <cell r="E103" t="str">
            <v>111EM03</v>
          </cell>
        </row>
        <row r="104">
          <cell r="A104" t="str">
            <v>111EV-1071</v>
          </cell>
          <cell r="B104" t="str">
            <v>111-P-1004-01</v>
          </cell>
          <cell r="C104">
            <v>30</v>
          </cell>
          <cell r="D104" t="str">
            <v>PP111A07</v>
          </cell>
          <cell r="E104" t="str">
            <v>EWP-111-L-006</v>
          </cell>
        </row>
        <row r="105">
          <cell r="A105" t="str">
            <v>111EV-1074</v>
          </cell>
          <cell r="B105" t="str">
            <v>111-NG-1012-02</v>
          </cell>
          <cell r="C105">
            <v>3</v>
          </cell>
          <cell r="D105" t="str">
            <v>PP111E15</v>
          </cell>
          <cell r="E105" t="str">
            <v>111EM15</v>
          </cell>
        </row>
        <row r="106">
          <cell r="A106" t="str">
            <v>111EV-1075</v>
          </cell>
          <cell r="B106" t="str">
            <v>111-HS-1001-11</v>
          </cell>
          <cell r="C106">
            <v>8</v>
          </cell>
          <cell r="D106" t="str">
            <v>PP111E05</v>
          </cell>
          <cell r="E106" t="str">
            <v>111EM05</v>
          </cell>
        </row>
        <row r="107">
          <cell r="A107" t="str">
            <v>111EV-2008</v>
          </cell>
          <cell r="B107" t="str">
            <v>111-P-2018-03</v>
          </cell>
          <cell r="C107">
            <v>20</v>
          </cell>
          <cell r="D107" t="str">
            <v>PP111A09</v>
          </cell>
          <cell r="E107" t="str">
            <v>EWP-111-L-004</v>
          </cell>
        </row>
        <row r="108">
          <cell r="A108" t="str">
            <v>111EV-2026</v>
          </cell>
          <cell r="B108" t="str">
            <v>111-P-2005-01</v>
          </cell>
          <cell r="C108">
            <v>18</v>
          </cell>
          <cell r="D108" t="str">
            <v>PP111A08</v>
          </cell>
          <cell r="E108" t="str">
            <v>EWP-111-L-005</v>
          </cell>
        </row>
        <row r="109">
          <cell r="A109" t="str">
            <v>111EV-2077</v>
          </cell>
          <cell r="B109" t="str">
            <v>111-P-2004-05</v>
          </cell>
          <cell r="C109">
            <v>16</v>
          </cell>
          <cell r="D109" t="str">
            <v>PP111A08</v>
          </cell>
          <cell r="E109" t="str">
            <v>EWP-111-L-005</v>
          </cell>
        </row>
        <row r="110">
          <cell r="A110" t="str">
            <v>111EV-2078</v>
          </cell>
          <cell r="B110" t="str">
            <v>111-NG-1013-01</v>
          </cell>
          <cell r="C110">
            <v>3</v>
          </cell>
          <cell r="D110" t="str">
            <v>PP111A08</v>
          </cell>
          <cell r="E110" t="str">
            <v>EWP-111-L-005</v>
          </cell>
        </row>
        <row r="111">
          <cell r="A111" t="str">
            <v>111EV-2079</v>
          </cell>
          <cell r="B111" t="str">
            <v>111-P-2007-05</v>
          </cell>
          <cell r="C111">
            <v>10</v>
          </cell>
          <cell r="D111" t="str">
            <v>PP111A08</v>
          </cell>
          <cell r="E111" t="str">
            <v>EWP-111-L-005</v>
          </cell>
        </row>
        <row r="112">
          <cell r="A112" t="str">
            <v>111EV-2122</v>
          </cell>
          <cell r="B112" t="str">
            <v>111-P-2003-03</v>
          </cell>
          <cell r="C112">
            <v>18</v>
          </cell>
          <cell r="D112" t="str">
            <v>PP111A08</v>
          </cell>
          <cell r="E112" t="str">
            <v>EWP-111-L-005</v>
          </cell>
        </row>
        <row r="113">
          <cell r="A113" t="str">
            <v>111EV-2409</v>
          </cell>
          <cell r="B113" t="str">
            <v>111-PW-2007-08</v>
          </cell>
          <cell r="C113">
            <v>6</v>
          </cell>
          <cell r="D113" t="str">
            <v>PP111E05</v>
          </cell>
          <cell r="E113" t="str">
            <v>111EM05</v>
          </cell>
        </row>
        <row r="114">
          <cell r="A114" t="str">
            <v>111EV-2560</v>
          </cell>
          <cell r="B114" t="str">
            <v>111-HS-1018-07</v>
          </cell>
          <cell r="C114">
            <v>8</v>
          </cell>
          <cell r="D114" t="str">
            <v>PP111A09</v>
          </cell>
          <cell r="E114" t="str">
            <v>EWP-111-L-004</v>
          </cell>
        </row>
        <row r="115">
          <cell r="A115" t="str">
            <v>111EV-2671</v>
          </cell>
          <cell r="B115" t="str">
            <v>111-P-1006-17</v>
          </cell>
          <cell r="C115">
            <v>18</v>
          </cell>
          <cell r="D115" t="str">
            <v>PP111A09</v>
          </cell>
          <cell r="E115" t="str">
            <v>EWP-111-L-004</v>
          </cell>
        </row>
        <row r="116">
          <cell r="A116" t="str">
            <v>111EV-3063</v>
          </cell>
          <cell r="B116" t="str">
            <v>111-P-3220-01</v>
          </cell>
          <cell r="C116">
            <v>20</v>
          </cell>
          <cell r="D116" t="str">
            <v>PP111A08</v>
          </cell>
          <cell r="E116" t="str">
            <v>EWP-111-L-005</v>
          </cell>
        </row>
        <row r="117">
          <cell r="A117" t="str">
            <v>111EV-3068</v>
          </cell>
          <cell r="B117" t="str">
            <v>111-P-3216-04</v>
          </cell>
          <cell r="C117">
            <v>18</v>
          </cell>
          <cell r="D117" t="str">
            <v>PP111A08</v>
          </cell>
          <cell r="E117" t="str">
            <v>EWP-111-L-005</v>
          </cell>
        </row>
        <row r="118">
          <cell r="A118" t="str">
            <v>111EV-3098</v>
          </cell>
          <cell r="B118" t="str">
            <v>111-P-3037-09</v>
          </cell>
          <cell r="C118">
            <v>10</v>
          </cell>
          <cell r="D118" t="str">
            <v>PP111A09</v>
          </cell>
          <cell r="E118" t="str">
            <v>EWP-111-L-004</v>
          </cell>
        </row>
        <row r="119">
          <cell r="A119" t="str">
            <v>111EV-3159</v>
          </cell>
          <cell r="B119" t="str">
            <v>111-P-3364-01</v>
          </cell>
          <cell r="C119">
            <v>14</v>
          </cell>
          <cell r="D119" t="str">
            <v>PP111A09</v>
          </cell>
          <cell r="E119" t="str">
            <v>EWP-111-L-004</v>
          </cell>
        </row>
        <row r="120">
          <cell r="A120" t="str">
            <v>111EV-3311</v>
          </cell>
          <cell r="B120" t="str">
            <v>111-P-3367-01</v>
          </cell>
          <cell r="C120">
            <v>12</v>
          </cell>
          <cell r="D120" t="str">
            <v>PP111E11</v>
          </cell>
          <cell r="E120" t="str">
            <v>111EM11</v>
          </cell>
        </row>
        <row r="121">
          <cell r="A121" t="str">
            <v>111EV-3313</v>
          </cell>
          <cell r="B121" t="str">
            <v>111-P-3031-03</v>
          </cell>
          <cell r="C121">
            <v>12</v>
          </cell>
          <cell r="D121" t="str">
            <v>PP111E11</v>
          </cell>
          <cell r="E121" t="str">
            <v>111EM11</v>
          </cell>
        </row>
        <row r="122">
          <cell r="A122" t="str">
            <v>111EV-3315</v>
          </cell>
          <cell r="B122" t="str">
            <v>111-P-3335-02</v>
          </cell>
          <cell r="C122">
            <v>12</v>
          </cell>
          <cell r="D122" t="str">
            <v>PP111E11</v>
          </cell>
          <cell r="E122" t="str">
            <v>111EM11</v>
          </cell>
        </row>
        <row r="123">
          <cell r="A123" t="str">
            <v>111EV-3411</v>
          </cell>
          <cell r="B123" t="str">
            <v>111-P-3024-01</v>
          </cell>
          <cell r="C123">
            <v>14</v>
          </cell>
          <cell r="D123" t="str">
            <v>PP111E06</v>
          </cell>
          <cell r="E123" t="str">
            <v>111EM06</v>
          </cell>
        </row>
        <row r="124">
          <cell r="A124" t="str">
            <v>111EV-3412</v>
          </cell>
          <cell r="B124" t="str">
            <v>111-SW-3001-01</v>
          </cell>
          <cell r="C124">
            <v>3</v>
          </cell>
          <cell r="D124" t="str">
            <v>PP111A05</v>
          </cell>
          <cell r="E124" t="str">
            <v>EWP-111-L-010</v>
          </cell>
        </row>
        <row r="125">
          <cell r="A125" t="str">
            <v>111EV-3413</v>
          </cell>
          <cell r="B125" t="str">
            <v>111-P-3398-01</v>
          </cell>
          <cell r="C125">
            <v>4</v>
          </cell>
          <cell r="D125" t="str">
            <v>PP111A05</v>
          </cell>
          <cell r="E125" t="str">
            <v>EWP-111-L-010</v>
          </cell>
        </row>
        <row r="126">
          <cell r="A126" t="str">
            <v>111EV-3416</v>
          </cell>
          <cell r="B126" t="str">
            <v>111-P-3395-01</v>
          </cell>
          <cell r="C126">
            <v>4</v>
          </cell>
          <cell r="D126" t="str">
            <v>PP111E06</v>
          </cell>
          <cell r="E126" t="str">
            <v>111EM06</v>
          </cell>
        </row>
        <row r="127">
          <cell r="A127" t="str">
            <v>111EV-3417</v>
          </cell>
          <cell r="B127" t="str">
            <v>111-P-3380-01</v>
          </cell>
          <cell r="C127">
            <v>6</v>
          </cell>
          <cell r="D127" t="str">
            <v>PP111E06</v>
          </cell>
          <cell r="E127" t="str">
            <v>111EM06</v>
          </cell>
        </row>
        <row r="128">
          <cell r="A128" t="str">
            <v>111EV-3418</v>
          </cell>
          <cell r="B128" t="str">
            <v>111-FG-3009-01</v>
          </cell>
          <cell r="C128">
            <v>4</v>
          </cell>
          <cell r="D128" t="str">
            <v>PP111E06</v>
          </cell>
          <cell r="E128" t="str">
            <v>111EM06</v>
          </cell>
        </row>
        <row r="129">
          <cell r="A129" t="str">
            <v>111EV-3455</v>
          </cell>
          <cell r="B129" t="str">
            <v>111-P-3102-07</v>
          </cell>
          <cell r="C129">
            <v>8</v>
          </cell>
          <cell r="D129" t="str">
            <v>PP111E06</v>
          </cell>
          <cell r="E129" t="str">
            <v>111EM06</v>
          </cell>
        </row>
        <row r="130">
          <cell r="A130" t="str">
            <v>111EV-3482</v>
          </cell>
          <cell r="B130" t="str">
            <v>111-P-3320-06</v>
          </cell>
          <cell r="C130">
            <v>4</v>
          </cell>
          <cell r="D130" t="str">
            <v>PP111E06</v>
          </cell>
          <cell r="E130" t="str">
            <v>111EM06</v>
          </cell>
        </row>
        <row r="131">
          <cell r="A131" t="str">
            <v>111EV-3505</v>
          </cell>
          <cell r="B131" t="str">
            <v>111-FO-3042-01</v>
          </cell>
          <cell r="C131">
            <v>8</v>
          </cell>
          <cell r="D131" t="str">
            <v>PP111E04</v>
          </cell>
          <cell r="E131" t="str">
            <v>111EM04</v>
          </cell>
        </row>
        <row r="132">
          <cell r="A132" t="str">
            <v>111EV-3810</v>
          </cell>
          <cell r="B132" t="str">
            <v>111-P-3044-11</v>
          </cell>
          <cell r="C132">
            <v>10</v>
          </cell>
          <cell r="D132" t="str">
            <v>PP111E02</v>
          </cell>
          <cell r="E132" t="str">
            <v>111EM02</v>
          </cell>
        </row>
        <row r="133">
          <cell r="A133" t="str">
            <v>111EV-4172</v>
          </cell>
          <cell r="B133" t="str">
            <v>111-SW-4001-01</v>
          </cell>
          <cell r="C133">
            <v>4</v>
          </cell>
          <cell r="D133" t="str">
            <v>PP111A02</v>
          </cell>
          <cell r="E133" t="str">
            <v>EWP-111-L-007</v>
          </cell>
        </row>
        <row r="134">
          <cell r="A134" t="str">
            <v>111EV-4172</v>
          </cell>
          <cell r="B134" t="str">
            <v>111-P-4002-01</v>
          </cell>
          <cell r="C134">
            <v>12</v>
          </cell>
          <cell r="D134" t="str">
            <v>PP111A02</v>
          </cell>
          <cell r="E134" t="str">
            <v>EWP-111-L-007</v>
          </cell>
        </row>
        <row r="135">
          <cell r="A135" t="str">
            <v>111EV-4601</v>
          </cell>
          <cell r="B135" t="str">
            <v>111-P-4022-07</v>
          </cell>
          <cell r="C135">
            <v>8</v>
          </cell>
          <cell r="D135" t="str">
            <v>PP111A02</v>
          </cell>
          <cell r="E135" t="str">
            <v>EWP-111-L-007</v>
          </cell>
        </row>
        <row r="136">
          <cell r="A136" t="str">
            <v>111FE-1001</v>
          </cell>
          <cell r="B136" t="str">
            <v>111-P-1052-05</v>
          </cell>
          <cell r="C136">
            <v>10</v>
          </cell>
          <cell r="D136" t="str">
            <v>PP111E05</v>
          </cell>
          <cell r="E136" t="str">
            <v>111EM05</v>
          </cell>
        </row>
        <row r="137">
          <cell r="A137" t="str">
            <v>111FE-1001A</v>
          </cell>
          <cell r="B137" t="str">
            <v>111-P-1052-05</v>
          </cell>
          <cell r="C137">
            <v>10</v>
          </cell>
          <cell r="D137" t="str">
            <v>PP111E05</v>
          </cell>
          <cell r="E137" t="str">
            <v>111EM05</v>
          </cell>
        </row>
        <row r="138">
          <cell r="A138" t="str">
            <v>111FE-1002</v>
          </cell>
          <cell r="B138" t="str">
            <v>111-P-1042-02</v>
          </cell>
          <cell r="C138">
            <v>12</v>
          </cell>
          <cell r="D138" t="str">
            <v>PP111E15</v>
          </cell>
          <cell r="E138" t="str">
            <v>111EM15</v>
          </cell>
        </row>
        <row r="139">
          <cell r="A139" t="str">
            <v>111FE-1051</v>
          </cell>
          <cell r="B139" t="str">
            <v>111-NG-1012-03</v>
          </cell>
          <cell r="C139">
            <v>2</v>
          </cell>
          <cell r="D139" t="str">
            <v>PP111E15</v>
          </cell>
          <cell r="E139" t="str">
            <v>111EM15</v>
          </cell>
        </row>
        <row r="140">
          <cell r="A140" t="str">
            <v>111FE-1051</v>
          </cell>
          <cell r="B140" t="str">
            <v>111-P-1017-03</v>
          </cell>
          <cell r="C140">
            <v>3</v>
          </cell>
          <cell r="D140" t="str">
            <v>PP111A07</v>
          </cell>
          <cell r="E140" t="str">
            <v>EWP-111-L-006</v>
          </cell>
        </row>
        <row r="141">
          <cell r="A141" t="str">
            <v>111-FE-1060</v>
          </cell>
          <cell r="B141" t="str">
            <v>111-P-1012-03</v>
          </cell>
          <cell r="C141">
            <v>12</v>
          </cell>
          <cell r="D141" t="str">
            <v>PP111E05</v>
          </cell>
          <cell r="E141" t="str">
            <v>111EM05</v>
          </cell>
        </row>
        <row r="142">
          <cell r="A142" t="str">
            <v>111FE-1102</v>
          </cell>
          <cell r="B142" t="str">
            <v>111-P-1006-12</v>
          </cell>
          <cell r="C142">
            <v>20</v>
          </cell>
          <cell r="D142" t="str">
            <v>PP111A09</v>
          </cell>
          <cell r="E142" t="str">
            <v>EWP-111-L-004</v>
          </cell>
        </row>
        <row r="143">
          <cell r="A143" t="str">
            <v>111-FE-2060</v>
          </cell>
          <cell r="B143" t="str">
            <v>111-P-2068-</v>
          </cell>
          <cell r="C143">
            <v>2</v>
          </cell>
          <cell r="D143" t="str">
            <v>PP111A08</v>
          </cell>
          <cell r="E143" t="str">
            <v>EWP-111-L-005</v>
          </cell>
        </row>
        <row r="144">
          <cell r="A144" t="str">
            <v>111FE-2351</v>
          </cell>
          <cell r="B144" t="str">
            <v>111-LS-2002-01</v>
          </cell>
          <cell r="C144">
            <v>10</v>
          </cell>
          <cell r="D144" t="str">
            <v>PP111A03</v>
          </cell>
          <cell r="E144" t="str">
            <v>EWP-111-L-008</v>
          </cell>
        </row>
        <row r="145">
          <cell r="A145" t="str">
            <v>111FE-2401</v>
          </cell>
          <cell r="B145" t="str">
            <v>111-PW-2007-08</v>
          </cell>
          <cell r="C145">
            <v>6</v>
          </cell>
          <cell r="D145" t="str">
            <v>PP111E05</v>
          </cell>
          <cell r="E145" t="str">
            <v>111EM05</v>
          </cell>
        </row>
        <row r="146">
          <cell r="A146" t="str">
            <v>111FE-2402</v>
          </cell>
          <cell r="B146" t="str">
            <v>111-PW-2007-12</v>
          </cell>
          <cell r="C146">
            <v>6</v>
          </cell>
          <cell r="D146" t="str">
            <v>PP111A03</v>
          </cell>
          <cell r="E146" t="str">
            <v>EWP-111-L-008</v>
          </cell>
        </row>
        <row r="147">
          <cell r="A147" t="str">
            <v>111FE-2651</v>
          </cell>
          <cell r="B147" t="str">
            <v>111-PW-3210-13</v>
          </cell>
          <cell r="C147">
            <v>8</v>
          </cell>
          <cell r="D147" t="str">
            <v>PP111A04</v>
          </cell>
          <cell r="E147" t="str">
            <v>EWP-111-L-009</v>
          </cell>
        </row>
        <row r="148">
          <cell r="A148" t="str">
            <v>111FE-2655</v>
          </cell>
          <cell r="B148" t="str">
            <v>111-P-3211-08</v>
          </cell>
          <cell r="C148">
            <v>12</v>
          </cell>
          <cell r="D148" t="str">
            <v>PP111A09</v>
          </cell>
          <cell r="E148" t="str">
            <v>EWP-111-L-004</v>
          </cell>
        </row>
        <row r="149">
          <cell r="A149" t="str">
            <v>111FE-3069</v>
          </cell>
          <cell r="B149" t="str">
            <v>111-P-3216-03</v>
          </cell>
          <cell r="C149">
            <v>18</v>
          </cell>
          <cell r="D149" t="str">
            <v>PP111A08</v>
          </cell>
          <cell r="E149" t="str">
            <v>EWP-111-L-005</v>
          </cell>
        </row>
        <row r="150">
          <cell r="A150" t="str">
            <v>111-FE-3091</v>
          </cell>
          <cell r="B150" t="str">
            <v>111-P-3037-09</v>
          </cell>
          <cell r="C150">
            <v>10</v>
          </cell>
          <cell r="D150" t="str">
            <v>PP111A09</v>
          </cell>
          <cell r="E150" t="str">
            <v>EWP-111-L-004</v>
          </cell>
        </row>
        <row r="151">
          <cell r="A151" t="str">
            <v>111FE-3251</v>
          </cell>
          <cell r="B151" t="str">
            <v>111-HS-1021-10</v>
          </cell>
          <cell r="C151">
            <v>4</v>
          </cell>
          <cell r="D151" t="str">
            <v>PP111E04</v>
          </cell>
          <cell r="E151" t="str">
            <v>111EM04</v>
          </cell>
        </row>
        <row r="152">
          <cell r="A152" t="str">
            <v>111FE-3253</v>
          </cell>
          <cell r="B152" t="str">
            <v>111-P-3092-03</v>
          </cell>
          <cell r="C152">
            <v>12</v>
          </cell>
          <cell r="D152" t="str">
            <v>PP111E04</v>
          </cell>
          <cell r="E152" t="str">
            <v>111EM04</v>
          </cell>
        </row>
        <row r="153">
          <cell r="A153" t="str">
            <v>111FE-3255</v>
          </cell>
          <cell r="B153" t="str">
            <v>111-P-3225-10</v>
          </cell>
          <cell r="C153">
            <v>8</v>
          </cell>
          <cell r="D153" t="str">
            <v>PP111E04</v>
          </cell>
          <cell r="E153" t="str">
            <v>111EM04</v>
          </cell>
        </row>
        <row r="154">
          <cell r="A154" t="str">
            <v>111FE-3271</v>
          </cell>
          <cell r="B154" t="str">
            <v>111-P-3015-12</v>
          </cell>
          <cell r="C154">
            <v>8</v>
          </cell>
          <cell r="D154" t="str">
            <v>PP111E04</v>
          </cell>
          <cell r="E154" t="str">
            <v>111EM04</v>
          </cell>
        </row>
        <row r="155">
          <cell r="A155" t="str">
            <v>111FE-3272</v>
          </cell>
          <cell r="B155" t="str">
            <v>111-P-1043-08</v>
          </cell>
          <cell r="C155">
            <v>8</v>
          </cell>
          <cell r="D155" t="str">
            <v>PP111E04</v>
          </cell>
          <cell r="E155" t="str">
            <v>111EM04</v>
          </cell>
        </row>
        <row r="156">
          <cell r="A156" t="str">
            <v>111FE-3279</v>
          </cell>
          <cell r="B156" t="str">
            <v>111-LS-3003-02</v>
          </cell>
          <cell r="C156">
            <v>6</v>
          </cell>
          <cell r="D156" t="str">
            <v>PP111A06</v>
          </cell>
          <cell r="E156" t="str">
            <v>EWP-111-L-011</v>
          </cell>
        </row>
        <row r="157">
          <cell r="A157" t="str">
            <v>111FE3280</v>
          </cell>
          <cell r="B157" t="str">
            <v>111-HS-3028-10</v>
          </cell>
          <cell r="C157">
            <v>8</v>
          </cell>
          <cell r="D157" t="str">
            <v>PP111A09</v>
          </cell>
          <cell r="E157" t="str">
            <v>EWP-111-L-004</v>
          </cell>
        </row>
        <row r="158">
          <cell r="A158" t="str">
            <v>111FE-3304</v>
          </cell>
          <cell r="B158" t="str">
            <v>111-P-3241-07</v>
          </cell>
          <cell r="C158">
            <v>12</v>
          </cell>
          <cell r="D158" t="str">
            <v>PP111E11</v>
          </cell>
          <cell r="E158" t="str">
            <v>111EM11</v>
          </cell>
        </row>
        <row r="159">
          <cell r="A159" t="str">
            <v>111FE-3401</v>
          </cell>
          <cell r="B159" t="str">
            <v>111-FG-3009-01</v>
          </cell>
          <cell r="C159">
            <v>4</v>
          </cell>
          <cell r="D159" t="str">
            <v>PP111E06</v>
          </cell>
          <cell r="E159" t="str">
            <v>111EM06</v>
          </cell>
        </row>
        <row r="160">
          <cell r="A160" t="str">
            <v>111FE-3402</v>
          </cell>
          <cell r="B160" t="str">
            <v>111-P-3048-01</v>
          </cell>
          <cell r="C160">
            <v>4</v>
          </cell>
          <cell r="D160" t="str">
            <v>PP111A05</v>
          </cell>
          <cell r="E160" t="str">
            <v>EWP-111-L-010</v>
          </cell>
        </row>
        <row r="161">
          <cell r="A161" t="str">
            <v>111FE-3405</v>
          </cell>
          <cell r="B161" t="str">
            <v>111-P-1049-01</v>
          </cell>
          <cell r="C161">
            <v>2</v>
          </cell>
          <cell r="D161" t="str">
            <v>PP111E06</v>
          </cell>
          <cell r="E161" t="str">
            <v>111EM06</v>
          </cell>
        </row>
        <row r="162">
          <cell r="A162" t="str">
            <v>111FE-3503</v>
          </cell>
          <cell r="B162" t="str">
            <v>111-P-3102-06</v>
          </cell>
          <cell r="C162">
            <v>8</v>
          </cell>
          <cell r="D162" t="str">
            <v>PP111E06</v>
          </cell>
          <cell r="E162" t="str">
            <v>111EM06</v>
          </cell>
        </row>
        <row r="163">
          <cell r="A163" t="str">
            <v>111FE-3803</v>
          </cell>
          <cell r="B163" t="str">
            <v>111-P-1015-10</v>
          </cell>
          <cell r="C163">
            <v>10</v>
          </cell>
          <cell r="D163" t="str">
            <v>PP111E03</v>
          </cell>
          <cell r="E163" t="str">
            <v>111EM03</v>
          </cell>
        </row>
        <row r="164">
          <cell r="A164" t="str">
            <v>111FE-4032</v>
          </cell>
          <cell r="B164" t="str">
            <v>111-HFO-4001-03</v>
          </cell>
          <cell r="C164">
            <v>6</v>
          </cell>
          <cell r="D164" t="str">
            <v>PP111A15</v>
          </cell>
          <cell r="E164" t="str">
            <v>EWP-111-L-003</v>
          </cell>
        </row>
        <row r="165">
          <cell r="A165" t="str">
            <v>111FE-4046</v>
          </cell>
          <cell r="B165" t="str">
            <v>111-HFO-4010-02</v>
          </cell>
          <cell r="C165">
            <v>6</v>
          </cell>
          <cell r="D165" t="str">
            <v>PP111A01</v>
          </cell>
          <cell r="E165" t="str">
            <v>EWP-111-L-003</v>
          </cell>
        </row>
        <row r="166">
          <cell r="A166" t="str">
            <v>111FE-4105</v>
          </cell>
          <cell r="B166" t="str">
            <v>111-FG-4001-05</v>
          </cell>
          <cell r="C166">
            <v>2</v>
          </cell>
          <cell r="D166" t="str">
            <v>PP111A13</v>
          </cell>
          <cell r="E166" t="str">
            <v>EWP-111-L-010</v>
          </cell>
        </row>
        <row r="167">
          <cell r="A167" t="str">
            <v>111FE-4156</v>
          </cell>
          <cell r="B167" t="str">
            <v>111-P-4005-04</v>
          </cell>
          <cell r="C167">
            <v>6</v>
          </cell>
          <cell r="D167" t="str">
            <v>PP111A02</v>
          </cell>
          <cell r="E167" t="str">
            <v>EWP-111-L-007</v>
          </cell>
        </row>
        <row r="168">
          <cell r="A168" t="str">
            <v>111FE-4251</v>
          </cell>
          <cell r="B168" t="str">
            <v>111-FO-4014-02</v>
          </cell>
          <cell r="C168">
            <v>8</v>
          </cell>
          <cell r="D168" t="str">
            <v>PP111A01</v>
          </cell>
          <cell r="E168" t="str">
            <v>EWP-111-L-003</v>
          </cell>
        </row>
        <row r="169">
          <cell r="A169" t="str">
            <v>111FE-4501</v>
          </cell>
          <cell r="B169" t="str">
            <v>111-LS-1029-08</v>
          </cell>
          <cell r="C169">
            <v>8</v>
          </cell>
          <cell r="D169" t="str">
            <v>PP111A09</v>
          </cell>
          <cell r="E169" t="str">
            <v>EWP-111-L-004</v>
          </cell>
        </row>
        <row r="170">
          <cell r="A170" t="str">
            <v>111FV-1001</v>
          </cell>
          <cell r="B170" t="str">
            <v>111-P-1052-04</v>
          </cell>
          <cell r="C170">
            <v>8</v>
          </cell>
          <cell r="D170" t="str">
            <v>PP111E05</v>
          </cell>
          <cell r="E170" t="str">
            <v>111EM05</v>
          </cell>
        </row>
        <row r="171">
          <cell r="A171" t="str">
            <v>111FV-1002</v>
          </cell>
          <cell r="B171" t="str">
            <v>111-P-1042-03</v>
          </cell>
          <cell r="C171">
            <v>10</v>
          </cell>
          <cell r="D171" t="str">
            <v>PP111E15</v>
          </cell>
          <cell r="E171" t="str">
            <v>111EM15</v>
          </cell>
        </row>
        <row r="172">
          <cell r="A172" t="str">
            <v>111FV-1003</v>
          </cell>
          <cell r="B172" t="str">
            <v>111-P-2070-03</v>
          </cell>
          <cell r="C172">
            <v>10</v>
          </cell>
          <cell r="D172" t="str">
            <v>PP111E05</v>
          </cell>
          <cell r="E172" t="str">
            <v>111EM05</v>
          </cell>
        </row>
        <row r="173">
          <cell r="A173" t="str">
            <v>111FV-1010</v>
          </cell>
          <cell r="B173" t="str">
            <v>111-P-3106-09</v>
          </cell>
          <cell r="C173">
            <v>6</v>
          </cell>
          <cell r="D173" t="str">
            <v>PP111E05</v>
          </cell>
          <cell r="E173" t="str">
            <v>111EM05</v>
          </cell>
        </row>
        <row r="174">
          <cell r="A174" t="str">
            <v>111FV-1060</v>
          </cell>
          <cell r="B174" t="str">
            <v>111-P-1012-14</v>
          </cell>
          <cell r="C174">
            <v>8</v>
          </cell>
          <cell r="D174" t="str">
            <v>PP111E15</v>
          </cell>
          <cell r="E174" t="str">
            <v>111EM15</v>
          </cell>
        </row>
        <row r="175">
          <cell r="A175" t="str">
            <v>111FV-1073</v>
          </cell>
          <cell r="B175" t="str">
            <v>111-NG-1005-03</v>
          </cell>
          <cell r="C175">
            <v>2</v>
          </cell>
          <cell r="D175" t="str">
            <v>PP111E15</v>
          </cell>
          <cell r="E175" t="str">
            <v>111EM15</v>
          </cell>
        </row>
        <row r="176">
          <cell r="A176" t="str">
            <v>111FV-1102</v>
          </cell>
          <cell r="B176" t="str">
            <v>111-P-1006-12</v>
          </cell>
          <cell r="C176">
            <v>14</v>
          </cell>
          <cell r="D176" t="str">
            <v>PP111A09</v>
          </cell>
          <cell r="E176" t="str">
            <v>EWP-111-L-004</v>
          </cell>
        </row>
        <row r="177">
          <cell r="A177" t="str">
            <v>111FV-1151</v>
          </cell>
          <cell r="B177" t="str">
            <v>111-HS-1001-10</v>
          </cell>
          <cell r="C177">
            <v>6</v>
          </cell>
          <cell r="D177" t="str">
            <v>PP111E05</v>
          </cell>
          <cell r="E177" t="str">
            <v>111EM05</v>
          </cell>
        </row>
        <row r="178">
          <cell r="A178" t="str">
            <v>111FV-2001</v>
          </cell>
          <cell r="B178" t="str">
            <v>111-P-3216-05</v>
          </cell>
          <cell r="C178">
            <v>12</v>
          </cell>
          <cell r="D178" t="str">
            <v>PP111A08</v>
          </cell>
          <cell r="E178" t="str">
            <v>EWP-111-L-005</v>
          </cell>
        </row>
        <row r="179">
          <cell r="A179" t="str">
            <v>111FV-2055</v>
          </cell>
          <cell r="B179" t="str">
            <v>111-PW-3004-06</v>
          </cell>
          <cell r="C179">
            <v>6</v>
          </cell>
          <cell r="D179" t="str">
            <v>PP111A08</v>
          </cell>
          <cell r="E179" t="str">
            <v>EWP-111-L-005</v>
          </cell>
        </row>
        <row r="180">
          <cell r="A180" t="str">
            <v>111FV-2401</v>
          </cell>
          <cell r="B180" t="str">
            <v>111-PW-2007-10</v>
          </cell>
          <cell r="C180">
            <v>4</v>
          </cell>
          <cell r="D180" t="str">
            <v>PP111A03</v>
          </cell>
          <cell r="E180" t="str">
            <v>EWP-111-L-008</v>
          </cell>
        </row>
        <row r="181">
          <cell r="A181" t="str">
            <v>111FV-2402</v>
          </cell>
          <cell r="B181" t="str">
            <v>111-PW-2046-01</v>
          </cell>
          <cell r="C181">
            <v>4</v>
          </cell>
          <cell r="D181" t="str">
            <v>PP111A03</v>
          </cell>
          <cell r="E181" t="str">
            <v>EWP-111-L-008</v>
          </cell>
        </row>
        <row r="182">
          <cell r="A182" t="str">
            <v>111FV-2551</v>
          </cell>
          <cell r="B182" t="str">
            <v>111-HS-1018-06</v>
          </cell>
          <cell r="C182">
            <v>6</v>
          </cell>
          <cell r="D182" t="str">
            <v>PP111A09</v>
          </cell>
          <cell r="E182" t="str">
            <v>EWP-111-L-004</v>
          </cell>
        </row>
        <row r="183">
          <cell r="A183" t="str">
            <v>111FV-2651A</v>
          </cell>
          <cell r="B183" t="str">
            <v>111-PW-2080-05</v>
          </cell>
          <cell r="C183">
            <v>6</v>
          </cell>
          <cell r="D183" t="str">
            <v>PP111A04</v>
          </cell>
          <cell r="E183" t="str">
            <v>EWP-111-L-009</v>
          </cell>
        </row>
        <row r="184">
          <cell r="A184" t="str">
            <v>111FV-2651B</v>
          </cell>
          <cell r="B184" t="str">
            <v>111-PW-2080-05</v>
          </cell>
          <cell r="C184">
            <v>6</v>
          </cell>
          <cell r="D184" t="str">
            <v>PP111A04</v>
          </cell>
          <cell r="E184" t="str">
            <v>EWP-111-L-009</v>
          </cell>
        </row>
        <row r="185">
          <cell r="A185" t="str">
            <v>111FV-2655</v>
          </cell>
          <cell r="B185" t="str">
            <v>111-P-3211-08</v>
          </cell>
          <cell r="C185">
            <v>8</v>
          </cell>
          <cell r="D185" t="str">
            <v>PP111A09</v>
          </cell>
          <cell r="E185" t="str">
            <v>EWP-111-L-004</v>
          </cell>
        </row>
        <row r="186">
          <cell r="A186" t="str">
            <v>111FV-3069</v>
          </cell>
          <cell r="B186" t="str">
            <v>111-P-3361-02</v>
          </cell>
          <cell r="C186">
            <v>8</v>
          </cell>
          <cell r="D186" t="str">
            <v>PP111A08</v>
          </cell>
          <cell r="E186" t="str">
            <v>EWP-111-L-005</v>
          </cell>
        </row>
        <row r="187">
          <cell r="A187" t="str">
            <v>111FV-3251</v>
          </cell>
          <cell r="B187" t="str">
            <v>111-HS-1021-13</v>
          </cell>
          <cell r="C187">
            <v>3</v>
          </cell>
          <cell r="D187" t="str">
            <v>PP111E04</v>
          </cell>
          <cell r="E187" t="str">
            <v>111EM04</v>
          </cell>
        </row>
        <row r="188">
          <cell r="A188" t="str">
            <v>111FV-3253</v>
          </cell>
          <cell r="B188" t="str">
            <v>111-P-3359-01</v>
          </cell>
          <cell r="C188">
            <v>12</v>
          </cell>
          <cell r="D188" t="str">
            <v>PP111A06</v>
          </cell>
          <cell r="E188" t="str">
            <v>EWP-111-L-011</v>
          </cell>
        </row>
        <row r="189">
          <cell r="A189" t="str">
            <v>111FV-3255</v>
          </cell>
          <cell r="B189" t="str">
            <v>111-P-3225-11</v>
          </cell>
          <cell r="C189">
            <v>6</v>
          </cell>
          <cell r="D189" t="str">
            <v>PP111E04</v>
          </cell>
          <cell r="E189" t="str">
            <v>111EM04</v>
          </cell>
        </row>
        <row r="190">
          <cell r="A190" t="str">
            <v>111FV-3271</v>
          </cell>
          <cell r="B190" t="str">
            <v>111-P-3245-02</v>
          </cell>
          <cell r="C190">
            <v>10</v>
          </cell>
          <cell r="D190" t="str">
            <v>PP111E04</v>
          </cell>
          <cell r="E190" t="str">
            <v>111EM04</v>
          </cell>
        </row>
        <row r="191">
          <cell r="A191" t="str">
            <v>111FV-3272</v>
          </cell>
          <cell r="B191" t="str">
            <v>111-P-1043-09</v>
          </cell>
          <cell r="C191">
            <v>10</v>
          </cell>
          <cell r="D191" t="str">
            <v>PP111E04</v>
          </cell>
          <cell r="E191" t="str">
            <v>111EM04</v>
          </cell>
        </row>
        <row r="192">
          <cell r="A192" t="str">
            <v>111FV-3304</v>
          </cell>
          <cell r="B192" t="str">
            <v>111-P-3257-08</v>
          </cell>
          <cell r="C192">
            <v>6</v>
          </cell>
          <cell r="D192" t="str">
            <v>PP111E11</v>
          </cell>
          <cell r="E192" t="str">
            <v>111EM11</v>
          </cell>
        </row>
        <row r="193">
          <cell r="A193" t="str">
            <v>111FV-3401B</v>
          </cell>
          <cell r="B193" t="str">
            <v>111-FG-3009-01</v>
          </cell>
          <cell r="C193">
            <v>2</v>
          </cell>
          <cell r="D193" t="str">
            <v>PP111E06</v>
          </cell>
          <cell r="E193" t="str">
            <v>111EM06</v>
          </cell>
        </row>
        <row r="194">
          <cell r="A194" t="str">
            <v>111FV-3405</v>
          </cell>
          <cell r="B194" t="str">
            <v>111-P-3397-01</v>
          </cell>
          <cell r="C194">
            <v>1</v>
          </cell>
          <cell r="D194" t="str">
            <v>PP111E06</v>
          </cell>
          <cell r="E194" t="str">
            <v>111EM06</v>
          </cell>
        </row>
        <row r="195">
          <cell r="A195" t="str">
            <v>111FV-3453</v>
          </cell>
          <cell r="B195" t="str">
            <v>111-P-3103-01</v>
          </cell>
          <cell r="C195">
            <v>6</v>
          </cell>
          <cell r="D195" t="str">
            <v>PP111E06</v>
          </cell>
          <cell r="E195" t="str">
            <v>111EM06</v>
          </cell>
        </row>
        <row r="196">
          <cell r="A196" t="str">
            <v>111FV-3471</v>
          </cell>
          <cell r="B196" t="str">
            <v>111-P-3351-01</v>
          </cell>
          <cell r="C196">
            <v>2</v>
          </cell>
          <cell r="D196" t="str">
            <v>PP111E06</v>
          </cell>
          <cell r="E196" t="str">
            <v>111EM06</v>
          </cell>
        </row>
        <row r="197">
          <cell r="A197" t="str">
            <v>111FV-3503</v>
          </cell>
          <cell r="B197" t="str">
            <v>111-SW-3002-06</v>
          </cell>
          <cell r="C197">
            <v>1</v>
          </cell>
          <cell r="D197" t="str">
            <v>PP111A05</v>
          </cell>
          <cell r="E197" t="str">
            <v>EWP-111-L-010</v>
          </cell>
        </row>
        <row r="198">
          <cell r="A198" t="str">
            <v>111FV-3802A</v>
          </cell>
          <cell r="B198" t="str">
            <v>111-P-3353-02</v>
          </cell>
          <cell r="C198">
            <v>6</v>
          </cell>
          <cell r="D198" t="str">
            <v>PP111E03</v>
          </cell>
          <cell r="E198" t="str">
            <v>111EM03</v>
          </cell>
        </row>
        <row r="199">
          <cell r="A199" t="str">
            <v>111FV-3803</v>
          </cell>
          <cell r="B199" t="str">
            <v>111-P-1015-06</v>
          </cell>
          <cell r="C199">
            <v>6</v>
          </cell>
          <cell r="D199" t="str">
            <v>PP111E05</v>
          </cell>
          <cell r="E199" t="str">
            <v>111EM05</v>
          </cell>
        </row>
        <row r="200">
          <cell r="A200" t="str">
            <v>111FV-3810</v>
          </cell>
          <cell r="B200" t="str">
            <v>111-FO-3041-03</v>
          </cell>
          <cell r="C200">
            <v>3</v>
          </cell>
          <cell r="D200" t="str">
            <v>PP111E02</v>
          </cell>
          <cell r="E200" t="str">
            <v>111EM02</v>
          </cell>
        </row>
        <row r="201">
          <cell r="A201" t="str">
            <v>111FV-4156</v>
          </cell>
          <cell r="B201" t="str">
            <v>111-P-4023-02</v>
          </cell>
          <cell r="C201">
            <v>4</v>
          </cell>
          <cell r="D201" t="str">
            <v>PP111A02</v>
          </cell>
          <cell r="E201" t="str">
            <v>EWP-111-L-007</v>
          </cell>
        </row>
        <row r="202">
          <cell r="A202" t="str">
            <v>111FV-4160</v>
          </cell>
          <cell r="B202" t="str">
            <v>111-FO-1016-05</v>
          </cell>
          <cell r="C202">
            <v>3</v>
          </cell>
          <cell r="D202" t="str">
            <v>PP111A02</v>
          </cell>
          <cell r="E202" t="str">
            <v>EWP-111-L-007</v>
          </cell>
        </row>
        <row r="203">
          <cell r="A203" t="str">
            <v>111FV-4401</v>
          </cell>
          <cell r="B203" t="str">
            <v>111-SO-4020-12</v>
          </cell>
          <cell r="C203">
            <v>4</v>
          </cell>
          <cell r="D203" t="str">
            <v>PP111A15</v>
          </cell>
          <cell r="E203" t="str">
            <v>EWP-111-L-003</v>
          </cell>
        </row>
        <row r="204">
          <cell r="A204" t="str">
            <v>111-HV-3725</v>
          </cell>
          <cell r="B204" t="str">
            <v>111-P-3042-05</v>
          </cell>
          <cell r="C204">
            <v>10</v>
          </cell>
          <cell r="D204" t="str">
            <v>PP111E13</v>
          </cell>
          <cell r="E204" t="str">
            <v>111EM13</v>
          </cell>
        </row>
        <row r="205">
          <cell r="A205" t="str">
            <v>111LV-2053A</v>
          </cell>
          <cell r="B205" t="str">
            <v>111-NG-1055-01</v>
          </cell>
          <cell r="C205">
            <v>2</v>
          </cell>
          <cell r="D205" t="str">
            <v>PP111A08</v>
          </cell>
          <cell r="E205" t="str">
            <v>EWP-111-L-005</v>
          </cell>
        </row>
        <row r="206">
          <cell r="A206" t="str">
            <v>111LV-2053B</v>
          </cell>
          <cell r="B206" t="str">
            <v>111-P-2025-02</v>
          </cell>
          <cell r="C206">
            <v>3</v>
          </cell>
          <cell r="D206" t="str">
            <v>PP111A08</v>
          </cell>
          <cell r="E206" t="str">
            <v>EWP-111-L-005</v>
          </cell>
        </row>
        <row r="207">
          <cell r="A207" t="str">
            <v>111LV-2171(TEMP)</v>
          </cell>
          <cell r="B207" t="str">
            <v>111-BFW-1001-08</v>
          </cell>
          <cell r="C207">
            <v>1.5</v>
          </cell>
          <cell r="D207" t="str">
            <v>PP111E03</v>
          </cell>
          <cell r="E207" t="str">
            <v>111EM03</v>
          </cell>
        </row>
        <row r="208">
          <cell r="A208" t="str">
            <v>111LV-2351A</v>
          </cell>
          <cell r="B208" t="str">
            <v>111-PW-3002-11</v>
          </cell>
          <cell r="C208">
            <v>6</v>
          </cell>
          <cell r="D208" t="str">
            <v>PP111A03</v>
          </cell>
          <cell r="E208" t="str">
            <v>EWP-111-L-008</v>
          </cell>
        </row>
        <row r="209">
          <cell r="A209" t="str">
            <v>111LV-2351B</v>
          </cell>
          <cell r="B209" t="str">
            <v>111-PW-1024-02</v>
          </cell>
          <cell r="C209">
            <v>6</v>
          </cell>
          <cell r="D209" t="str">
            <v>PP111A03</v>
          </cell>
          <cell r="E209" t="str">
            <v>EWP-111-L-008</v>
          </cell>
        </row>
        <row r="210">
          <cell r="A210" t="str">
            <v>111LV-3251A</v>
          </cell>
          <cell r="B210" t="str">
            <v>111-FO-3042-01</v>
          </cell>
          <cell r="C210">
            <v>3</v>
          </cell>
          <cell r="D210" t="str">
            <v>PP111E04</v>
          </cell>
          <cell r="E210" t="str">
            <v>111EM04</v>
          </cell>
        </row>
        <row r="211">
          <cell r="A211" t="str">
            <v>111LV-3271</v>
          </cell>
          <cell r="B211" t="str">
            <v>111-BFW-3021-06</v>
          </cell>
          <cell r="C211">
            <v>1</v>
          </cell>
          <cell r="D211" t="str">
            <v>PP111A06</v>
          </cell>
          <cell r="E211" t="str">
            <v>EWP-111-L-011</v>
          </cell>
        </row>
        <row r="212">
          <cell r="A212" t="str">
            <v>111LV-4501</v>
          </cell>
          <cell r="B212" t="str">
            <v>111-LC-1057-03</v>
          </cell>
          <cell r="C212">
            <v>3</v>
          </cell>
          <cell r="D212" t="str">
            <v>PP111A09</v>
          </cell>
          <cell r="E212" t="str">
            <v>EWP-111-L-004</v>
          </cell>
        </row>
        <row r="213">
          <cell r="A213" t="str">
            <v>111PCV-0297</v>
          </cell>
          <cell r="B213" t="str">
            <v>111-FO-1046-01</v>
          </cell>
          <cell r="C213">
            <v>2</v>
          </cell>
          <cell r="D213" t="str">
            <v>PP111A02</v>
          </cell>
          <cell r="E213" t="str">
            <v>EWP-111-L-007</v>
          </cell>
        </row>
        <row r="214">
          <cell r="A214" t="str">
            <v>111PCV-0297</v>
          </cell>
          <cell r="B214" t="str">
            <v>111-FG-XXX-XX</v>
          </cell>
          <cell r="C214">
            <v>2</v>
          </cell>
          <cell r="D214" t="str">
            <v>PP111A13</v>
          </cell>
          <cell r="E214" t="str">
            <v>EWP-111-L-010</v>
          </cell>
        </row>
        <row r="215">
          <cell r="A215" t="str">
            <v>111PCV-0298</v>
          </cell>
          <cell r="B215" t="str">
            <v>111-FG-XXX-XX</v>
          </cell>
          <cell r="C215">
            <v>2</v>
          </cell>
          <cell r="D215" t="str">
            <v>PP111A13</v>
          </cell>
          <cell r="E215" t="str">
            <v>EWP-111-L-010</v>
          </cell>
        </row>
        <row r="216">
          <cell r="A216" t="str">
            <v>111PCV-0298</v>
          </cell>
          <cell r="B216" t="str">
            <v>111-FO-1046-02</v>
          </cell>
          <cell r="C216">
            <v>2</v>
          </cell>
          <cell r="D216" t="str">
            <v>PP111A02</v>
          </cell>
          <cell r="E216" t="str">
            <v>EWP-111-L-007</v>
          </cell>
        </row>
        <row r="217">
          <cell r="A217" t="str">
            <v>111PSV-1049</v>
          </cell>
          <cell r="B217" t="str">
            <v>111-PW-1006-01</v>
          </cell>
          <cell r="C217">
            <v>4</v>
          </cell>
          <cell r="D217" t="str">
            <v>PP111E12</v>
          </cell>
          <cell r="E217" t="str">
            <v>111EM12</v>
          </cell>
        </row>
        <row r="218">
          <cell r="A218" t="str">
            <v>111-PSV-1050A</v>
          </cell>
          <cell r="B218" t="str">
            <v>111-P-1054-02</v>
          </cell>
          <cell r="C218">
            <v>6</v>
          </cell>
          <cell r="D218" t="str">
            <v>PP111A12</v>
          </cell>
          <cell r="E218" t="str">
            <v>EWP-111-L-002</v>
          </cell>
        </row>
        <row r="219">
          <cell r="A219" t="str">
            <v>111PSV-1050B</v>
          </cell>
          <cell r="B219" t="str">
            <v>111-P-1079-01</v>
          </cell>
          <cell r="C219">
            <v>6</v>
          </cell>
          <cell r="D219" t="str">
            <v>PP111A12</v>
          </cell>
          <cell r="E219" t="str">
            <v>EWP-111-L-002</v>
          </cell>
        </row>
        <row r="220">
          <cell r="A220" t="str">
            <v>111-PSV-1098</v>
          </cell>
          <cell r="B220" t="str">
            <v>111-NG-1007-02</v>
          </cell>
          <cell r="C220">
            <v>2</v>
          </cell>
          <cell r="D220" t="str">
            <v>PP111E15</v>
          </cell>
          <cell r="E220" t="str">
            <v>111EM15</v>
          </cell>
        </row>
        <row r="221">
          <cell r="A221" t="str">
            <v>111-PSV-1100</v>
          </cell>
          <cell r="B221" t="str">
            <v>111-P-1016-01</v>
          </cell>
          <cell r="C221">
            <v>4</v>
          </cell>
          <cell r="D221" t="str">
            <v>PP111A07</v>
          </cell>
          <cell r="E221" t="str">
            <v>EWP-111-L-006</v>
          </cell>
        </row>
        <row r="222">
          <cell r="A222" t="str">
            <v>111PSV-2010</v>
          </cell>
          <cell r="B222" t="str">
            <v>111-P-2080-01</v>
          </cell>
          <cell r="C222">
            <v>10</v>
          </cell>
          <cell r="D222" t="str">
            <v>PP111A09</v>
          </cell>
          <cell r="E222" t="str">
            <v>EWP-111-L-004</v>
          </cell>
        </row>
        <row r="223">
          <cell r="A223" t="str">
            <v>111PSV-2011</v>
          </cell>
          <cell r="B223" t="str">
            <v>111-P-2081-01</v>
          </cell>
          <cell r="C223">
            <v>10</v>
          </cell>
          <cell r="D223" t="str">
            <v>PP111A09</v>
          </cell>
          <cell r="E223" t="str">
            <v>EWP-111-L-004</v>
          </cell>
        </row>
        <row r="224">
          <cell r="A224" t="str">
            <v>111PSV-2012</v>
          </cell>
          <cell r="B224" t="str">
            <v>111-PW-2078-03</v>
          </cell>
          <cell r="C224">
            <v>4</v>
          </cell>
          <cell r="D224" t="str">
            <v>PP111E12</v>
          </cell>
          <cell r="E224" t="str">
            <v>111EM12</v>
          </cell>
        </row>
        <row r="225">
          <cell r="A225" t="str">
            <v>111PSV-2060</v>
          </cell>
          <cell r="B225" t="str">
            <v>111-P-2048-02</v>
          </cell>
          <cell r="C225">
            <v>6</v>
          </cell>
          <cell r="D225" t="str">
            <v>PP111A09</v>
          </cell>
          <cell r="E225" t="str">
            <v>EWP-111-L-004</v>
          </cell>
        </row>
        <row r="226">
          <cell r="A226" t="str">
            <v>111PSV-2099</v>
          </cell>
          <cell r="B226" t="str">
            <v>111-PW-2021-06</v>
          </cell>
          <cell r="C226">
            <v>6</v>
          </cell>
          <cell r="D226" t="str">
            <v>PP111E12</v>
          </cell>
          <cell r="E226" t="str">
            <v>111EM12</v>
          </cell>
        </row>
        <row r="227">
          <cell r="A227" t="str">
            <v>111PSV-2100</v>
          </cell>
          <cell r="B227" t="str">
            <v>111-P-2033-01</v>
          </cell>
          <cell r="C227">
            <v>8</v>
          </cell>
          <cell r="D227" t="str">
            <v>PP111A08</v>
          </cell>
          <cell r="E227" t="str">
            <v>EWP-111-L-005</v>
          </cell>
        </row>
        <row r="228">
          <cell r="A228" t="str">
            <v>111PSV-2149</v>
          </cell>
          <cell r="B228" t="str">
            <v>111-LS-2009-01</v>
          </cell>
          <cell r="C228">
            <v>4</v>
          </cell>
          <cell r="D228" t="str">
            <v>PP111A08</v>
          </cell>
          <cell r="E228" t="str">
            <v>EWP-111-L-005</v>
          </cell>
        </row>
        <row r="229">
          <cell r="A229" t="str">
            <v>111PSV-2199</v>
          </cell>
          <cell r="B229" t="str">
            <v>111-LS-2020-05</v>
          </cell>
          <cell r="C229">
            <v>6</v>
          </cell>
          <cell r="D229" t="str">
            <v>PP111E02</v>
          </cell>
          <cell r="E229" t="str">
            <v>111EM02</v>
          </cell>
        </row>
        <row r="230">
          <cell r="A230" t="str">
            <v>111PSV-2399</v>
          </cell>
          <cell r="B230" t="str">
            <v>111-PW-2044-01</v>
          </cell>
          <cell r="C230">
            <v>2</v>
          </cell>
          <cell r="D230" t="str">
            <v>PP111A03</v>
          </cell>
          <cell r="E230" t="str">
            <v>EWP-111-L-008</v>
          </cell>
        </row>
        <row r="231">
          <cell r="A231" t="str">
            <v>111PSV-2400</v>
          </cell>
          <cell r="B231" t="str">
            <v>111-LS-2003-01</v>
          </cell>
          <cell r="C231">
            <v>6</v>
          </cell>
          <cell r="D231" t="str">
            <v>PP111A03</v>
          </cell>
          <cell r="E231" t="str">
            <v>EWP-111-L-008</v>
          </cell>
        </row>
        <row r="232">
          <cell r="A232" t="str">
            <v>111PSV-2440</v>
          </cell>
          <cell r="B232" t="str">
            <v>111-PW-1014-01</v>
          </cell>
          <cell r="C232">
            <v>4</v>
          </cell>
          <cell r="D232" t="str">
            <v>PP111E12</v>
          </cell>
          <cell r="E232" t="str">
            <v>111EM12</v>
          </cell>
        </row>
        <row r="233">
          <cell r="A233" t="str">
            <v>111PSV-3099</v>
          </cell>
          <cell r="B233" t="str">
            <v>111-P-3280-01</v>
          </cell>
          <cell r="C233">
            <v>2</v>
          </cell>
          <cell r="D233" t="str">
            <v>PP111A09</v>
          </cell>
          <cell r="E233" t="str">
            <v>EWP-111-L-004</v>
          </cell>
        </row>
        <row r="234">
          <cell r="A234" t="str">
            <v>111PSV-3100</v>
          </cell>
          <cell r="B234" t="str">
            <v>111-P-3254-01</v>
          </cell>
          <cell r="C234">
            <v>2</v>
          </cell>
          <cell r="D234" t="str">
            <v>PP111A08</v>
          </cell>
          <cell r="E234" t="str">
            <v>EWP-111-L-005</v>
          </cell>
        </row>
        <row r="235">
          <cell r="A235" t="str">
            <v>111PSV-3106</v>
          </cell>
          <cell r="B235" t="str">
            <v>111-P-3279-01</v>
          </cell>
          <cell r="C235">
            <v>2</v>
          </cell>
          <cell r="D235" t="str">
            <v>PP111A09</v>
          </cell>
          <cell r="E235" t="str">
            <v>EWP-111-L-004</v>
          </cell>
        </row>
        <row r="236">
          <cell r="A236" t="str">
            <v>111PSV-3200</v>
          </cell>
          <cell r="B236" t="str">
            <v>111-P-3049-01</v>
          </cell>
          <cell r="C236">
            <v>6</v>
          </cell>
          <cell r="D236" t="str">
            <v>PP111A09</v>
          </cell>
          <cell r="E236" t="str">
            <v>EWP-111-L-004</v>
          </cell>
        </row>
        <row r="237">
          <cell r="A237" t="str">
            <v>111PSV-3272</v>
          </cell>
          <cell r="B237" t="str">
            <v>111-LS-1074-01</v>
          </cell>
          <cell r="C237">
            <v>6</v>
          </cell>
          <cell r="D237" t="str">
            <v>PP111A06</v>
          </cell>
          <cell r="E237" t="str">
            <v>EWP-111-L-011</v>
          </cell>
        </row>
        <row r="238">
          <cell r="A238" t="str">
            <v>111-PSV-3290</v>
          </cell>
          <cell r="B238" t="str">
            <v>111-LS-3019-04</v>
          </cell>
          <cell r="C238">
            <v>6</v>
          </cell>
          <cell r="D238" t="str">
            <v>PP111A06</v>
          </cell>
          <cell r="E238" t="str">
            <v>EWP-111-L-011</v>
          </cell>
        </row>
        <row r="239">
          <cell r="A239" t="str">
            <v>111PSV-3299</v>
          </cell>
          <cell r="B239" t="str">
            <v>111-P-3238-01</v>
          </cell>
          <cell r="C239">
            <v>2</v>
          </cell>
          <cell r="D239" t="str">
            <v>PP111E04</v>
          </cell>
          <cell r="E239" t="str">
            <v>111EM04</v>
          </cell>
        </row>
        <row r="240">
          <cell r="A240" t="str">
            <v>111PSV-3300A</v>
          </cell>
          <cell r="B240" t="str">
            <v>111-P-3050-01</v>
          </cell>
          <cell r="C240">
            <v>6</v>
          </cell>
          <cell r="D240" t="str">
            <v>PP111A06</v>
          </cell>
          <cell r="E240" t="str">
            <v>EWP-111-L-011</v>
          </cell>
        </row>
        <row r="241">
          <cell r="A241" t="str">
            <v>111-PSV-3300B</v>
          </cell>
          <cell r="B241" t="str">
            <v>111-P-3096-01</v>
          </cell>
          <cell r="C241">
            <v>6</v>
          </cell>
          <cell r="D241" t="str">
            <v>PP111A06</v>
          </cell>
          <cell r="E241" t="str">
            <v>EWP-111-L-011</v>
          </cell>
        </row>
        <row r="242">
          <cell r="A242" t="str">
            <v>111PSV-3346</v>
          </cell>
          <cell r="B242" t="str">
            <v>111-LS-3073-01</v>
          </cell>
          <cell r="C242">
            <v>6</v>
          </cell>
          <cell r="D242" t="str">
            <v>PP111A06</v>
          </cell>
          <cell r="E242" t="str">
            <v>EWP-111-L-011</v>
          </cell>
        </row>
        <row r="243">
          <cell r="A243" t="str">
            <v>111PSV-3450A</v>
          </cell>
          <cell r="B243" t="str">
            <v>111-P-3100-01</v>
          </cell>
          <cell r="C243">
            <v>6</v>
          </cell>
          <cell r="D243" t="str">
            <v>PP111A05</v>
          </cell>
          <cell r="E243" t="str">
            <v>EWP-111-L-010</v>
          </cell>
        </row>
        <row r="244">
          <cell r="A244" t="str">
            <v>111PSV-3450B</v>
          </cell>
          <cell r="B244" t="str">
            <v>111-P-3387-01</v>
          </cell>
          <cell r="C244">
            <v>6</v>
          </cell>
          <cell r="D244" t="str">
            <v>PP111A05</v>
          </cell>
          <cell r="E244" t="str">
            <v>EWP-111-L-010</v>
          </cell>
        </row>
        <row r="245">
          <cell r="A245" t="str">
            <v>111PSV-3499</v>
          </cell>
          <cell r="B245" t="str">
            <v>111-LS-3100-01</v>
          </cell>
          <cell r="C245">
            <v>3</v>
          </cell>
          <cell r="D245" t="str">
            <v>PP111A05</v>
          </cell>
          <cell r="E245" t="str">
            <v>EWP-111-L-010</v>
          </cell>
        </row>
        <row r="246">
          <cell r="A246" t="str">
            <v>111PSV-3500</v>
          </cell>
          <cell r="B246" t="str">
            <v>111-P-3253-02</v>
          </cell>
          <cell r="C246">
            <v>2</v>
          </cell>
          <cell r="D246" t="str">
            <v>PP111A05</v>
          </cell>
          <cell r="E246" t="str">
            <v>EWP-111-L-010</v>
          </cell>
        </row>
        <row r="247">
          <cell r="A247" t="str">
            <v>111PSV-3750</v>
          </cell>
          <cell r="B247" t="str">
            <v>111-PW-3006-01</v>
          </cell>
          <cell r="C247">
            <v>3</v>
          </cell>
          <cell r="D247" t="str">
            <v>PP111E12</v>
          </cell>
          <cell r="E247" t="str">
            <v>111EM12</v>
          </cell>
        </row>
        <row r="248">
          <cell r="A248" t="str">
            <v>111PSV-3760</v>
          </cell>
          <cell r="B248" t="str">
            <v>111-P-3311-01</v>
          </cell>
          <cell r="C248">
            <v>6</v>
          </cell>
          <cell r="D248" t="str">
            <v>PP111E12</v>
          </cell>
          <cell r="E248" t="str">
            <v>111EM12</v>
          </cell>
        </row>
        <row r="249">
          <cell r="A249" t="str">
            <v>111PSV-3999</v>
          </cell>
          <cell r="B249" t="str">
            <v>111-P-3071-02</v>
          </cell>
          <cell r="C249">
            <v>2</v>
          </cell>
          <cell r="D249" t="str">
            <v>PP111A05</v>
          </cell>
          <cell r="E249" t="str">
            <v>EWP-111-L-010</v>
          </cell>
        </row>
        <row r="250">
          <cell r="A250" t="str">
            <v>111PSV-4087</v>
          </cell>
          <cell r="B250" t="str">
            <v>111-P-3280-01</v>
          </cell>
          <cell r="C250">
            <v>2</v>
          </cell>
          <cell r="D250" t="str">
            <v>PP111A09</v>
          </cell>
          <cell r="E250" t="str">
            <v>EWP-111-L-004</v>
          </cell>
        </row>
        <row r="251">
          <cell r="A251" t="str">
            <v>111PSV-4088</v>
          </cell>
          <cell r="B251" t="str">
            <v>111-P-3280-01</v>
          </cell>
          <cell r="C251">
            <v>2</v>
          </cell>
          <cell r="D251" t="str">
            <v>PP111A09</v>
          </cell>
          <cell r="E251" t="str">
            <v>EWP-111-L-004</v>
          </cell>
        </row>
        <row r="252">
          <cell r="A252" t="str">
            <v>111PSV-4094</v>
          </cell>
          <cell r="B252" t="str">
            <v>111-P-3280-01</v>
          </cell>
          <cell r="C252">
            <v>2</v>
          </cell>
          <cell r="D252" t="str">
            <v>PP111A09</v>
          </cell>
          <cell r="E252" t="str">
            <v>EWP-111-L-004</v>
          </cell>
        </row>
        <row r="253">
          <cell r="A253" t="str">
            <v>111PSV-4150</v>
          </cell>
          <cell r="B253" t="str">
            <v>111-LS-4012-05</v>
          </cell>
          <cell r="C253">
            <v>2</v>
          </cell>
          <cell r="D253" t="str">
            <v>PP111A13</v>
          </cell>
          <cell r="E253" t="str">
            <v>EWP-111-L-010</v>
          </cell>
        </row>
        <row r="254">
          <cell r="A254" t="str">
            <v>111PSV-4200</v>
          </cell>
          <cell r="B254" t="str">
            <v>111-LS-4029-01</v>
          </cell>
          <cell r="C254">
            <v>2</v>
          </cell>
          <cell r="D254" t="str">
            <v>PP111A02</v>
          </cell>
          <cell r="E254" t="str">
            <v>EWP-111-L-007</v>
          </cell>
        </row>
        <row r="255">
          <cell r="A255" t="str">
            <v>111PSV-4250</v>
          </cell>
          <cell r="B255" t="str">
            <v>111-SO-4050-01</v>
          </cell>
          <cell r="C255">
            <v>6</v>
          </cell>
          <cell r="D255" t="str">
            <v>PP111A02</v>
          </cell>
          <cell r="E255" t="str">
            <v>EWP-111-L-007</v>
          </cell>
        </row>
        <row r="256">
          <cell r="A256" t="str">
            <v>111PSV-4250</v>
          </cell>
          <cell r="B256" t="str">
            <v>111-SO-4050-01</v>
          </cell>
          <cell r="C256">
            <v>6</v>
          </cell>
          <cell r="D256" t="str">
            <v>PP111A02</v>
          </cell>
          <cell r="E256" t="str">
            <v>EWP-111-L-007</v>
          </cell>
        </row>
        <row r="257">
          <cell r="A257" t="str">
            <v>111PSV-4300</v>
          </cell>
          <cell r="B257" t="str">
            <v>111-FO-1027-02</v>
          </cell>
          <cell r="C257">
            <v>2</v>
          </cell>
          <cell r="D257" t="str">
            <v>PP111E10</v>
          </cell>
          <cell r="E257" t="str">
            <v>111EM10</v>
          </cell>
        </row>
        <row r="258">
          <cell r="A258" t="str">
            <v>111PSV-4500</v>
          </cell>
          <cell r="B258" t="str">
            <v>111-P-3280-01</v>
          </cell>
          <cell r="C258">
            <v>2</v>
          </cell>
          <cell r="D258" t="str">
            <v>PP111A09</v>
          </cell>
          <cell r="E258" t="str">
            <v>EWP-111-L-004</v>
          </cell>
        </row>
        <row r="259">
          <cell r="A259" t="str">
            <v>111PSV-4550</v>
          </cell>
          <cell r="B259" t="str">
            <v>111-LS-4015-01</v>
          </cell>
          <cell r="C259">
            <v>6</v>
          </cell>
          <cell r="D259" t="str">
            <v>PP111A09</v>
          </cell>
          <cell r="E259" t="str">
            <v>EWP-111-L-004</v>
          </cell>
        </row>
        <row r="260">
          <cell r="A260" t="str">
            <v>111PV-1051A1</v>
          </cell>
          <cell r="B260" t="str">
            <v>111-P-1017-10</v>
          </cell>
          <cell r="C260">
            <v>2</v>
          </cell>
          <cell r="D260" t="str">
            <v>PP111A07</v>
          </cell>
          <cell r="E260" t="str">
            <v>EWP-111-L-006</v>
          </cell>
        </row>
        <row r="261">
          <cell r="A261" t="str">
            <v>111PV-1051A2</v>
          </cell>
          <cell r="B261" t="str">
            <v>111-P-1017-10</v>
          </cell>
          <cell r="C261">
            <v>2</v>
          </cell>
          <cell r="D261" t="str">
            <v>PP111A07</v>
          </cell>
          <cell r="E261" t="str">
            <v>EWP-111-L-006</v>
          </cell>
        </row>
        <row r="262">
          <cell r="A262" t="str">
            <v>111PV-1051B</v>
          </cell>
          <cell r="B262" t="str">
            <v>111-NG-1012-03</v>
          </cell>
          <cell r="C262">
            <v>2</v>
          </cell>
          <cell r="D262" t="str">
            <v>PP111E15</v>
          </cell>
          <cell r="E262" t="str">
            <v>111EM15</v>
          </cell>
        </row>
        <row r="263">
          <cell r="A263" t="str">
            <v>111PV-2003</v>
          </cell>
          <cell r="B263" t="str">
            <v>111-P-3399-01</v>
          </cell>
          <cell r="C263">
            <v>3</v>
          </cell>
          <cell r="D263" t="str">
            <v>PP111A09</v>
          </cell>
          <cell r="E263" t="str">
            <v>EWP-111-L-004</v>
          </cell>
        </row>
        <row r="264">
          <cell r="A264" t="str">
            <v>111PV-2351</v>
          </cell>
          <cell r="B264" t="str">
            <v>111-LS-2002-03</v>
          </cell>
          <cell r="C264">
            <v>10</v>
          </cell>
          <cell r="D264" t="str">
            <v>PP111A03</v>
          </cell>
          <cell r="E264" t="str">
            <v>EWP-111-L-008</v>
          </cell>
        </row>
        <row r="265">
          <cell r="A265" t="str">
            <v>111PV-3152A</v>
          </cell>
          <cell r="B265" t="str">
            <v>111-P-2028-12</v>
          </cell>
          <cell r="C265">
            <v>6</v>
          </cell>
          <cell r="D265" t="str">
            <v>PP111E03</v>
          </cell>
          <cell r="E265" t="str">
            <v>111EM03</v>
          </cell>
        </row>
        <row r="266">
          <cell r="A266" t="str">
            <v>111PV-3152B</v>
          </cell>
          <cell r="B266" t="str">
            <v>111-P-3015-15</v>
          </cell>
          <cell r="C266">
            <v>12</v>
          </cell>
          <cell r="D266" t="str">
            <v>PP111E04</v>
          </cell>
          <cell r="E266" t="str">
            <v>111EM04</v>
          </cell>
        </row>
        <row r="267">
          <cell r="A267" t="str">
            <v>111PV-3401A</v>
          </cell>
          <cell r="B267" t="str">
            <v>111-P-3048-06</v>
          </cell>
          <cell r="C267">
            <v>2</v>
          </cell>
          <cell r="D267" t="str">
            <v>PP111A05</v>
          </cell>
          <cell r="E267" t="str">
            <v>EWP-111-L-010</v>
          </cell>
        </row>
        <row r="268">
          <cell r="A268" t="str">
            <v>111PV-3401B</v>
          </cell>
          <cell r="B268" t="str">
            <v>111-P-3101-01</v>
          </cell>
          <cell r="C268">
            <v>3</v>
          </cell>
          <cell r="D268" t="str">
            <v>PP111A05</v>
          </cell>
          <cell r="E268" t="str">
            <v>EWP-111-L-010</v>
          </cell>
        </row>
        <row r="269">
          <cell r="A269" t="str">
            <v>111TV-2155</v>
          </cell>
          <cell r="B269" t="str">
            <v>111-P-2052-01</v>
          </cell>
          <cell r="C269">
            <v>12</v>
          </cell>
          <cell r="D269" t="str">
            <v>PP111E03</v>
          </cell>
          <cell r="E269" t="str">
            <v>111EM03</v>
          </cell>
        </row>
        <row r="270">
          <cell r="A270" t="str">
            <v>111TV-2156</v>
          </cell>
          <cell r="B270" t="str">
            <v>111-P-2021-03</v>
          </cell>
          <cell r="C270">
            <v>6</v>
          </cell>
          <cell r="D270" t="str">
            <v>PP111E03</v>
          </cell>
          <cell r="E270" t="str">
            <v>111EM03</v>
          </cell>
        </row>
        <row r="271">
          <cell r="A271" t="str">
            <v>111TV-2515</v>
          </cell>
          <cell r="B271" t="str">
            <v>111-P-3213-01</v>
          </cell>
          <cell r="C271">
            <v>12</v>
          </cell>
          <cell r="D271" t="str">
            <v>PP111A09</v>
          </cell>
          <cell r="E271" t="str">
            <v>EWP-111-L-004</v>
          </cell>
        </row>
        <row r="272">
          <cell r="A272" t="str">
            <v>111TV-2661</v>
          </cell>
          <cell r="B272" t="str">
            <v>111-P-3241-10</v>
          </cell>
          <cell r="C272">
            <v>10</v>
          </cell>
          <cell r="D272" t="str">
            <v>PP111A09</v>
          </cell>
          <cell r="E272" t="str">
            <v>EWP-111-L-004</v>
          </cell>
        </row>
        <row r="273">
          <cell r="A273" t="str">
            <v>111TV-3084A</v>
          </cell>
          <cell r="B273" t="str">
            <v>111-P-3222-01</v>
          </cell>
          <cell r="C273">
            <v>8</v>
          </cell>
          <cell r="D273" t="str">
            <v>PP111A09</v>
          </cell>
          <cell r="E273" t="str">
            <v>EWP-111-L-004</v>
          </cell>
        </row>
        <row r="274">
          <cell r="A274" t="str">
            <v>111TV-3084B</v>
          </cell>
          <cell r="B274" t="str">
            <v>111-P-3218-01</v>
          </cell>
          <cell r="C274">
            <v>10</v>
          </cell>
          <cell r="D274" t="str">
            <v>PP111A09</v>
          </cell>
          <cell r="E274" t="str">
            <v>EWP-111-L-004</v>
          </cell>
        </row>
        <row r="275">
          <cell r="A275" t="str">
            <v>111TV-3275</v>
          </cell>
          <cell r="B275" t="str">
            <v>111-HS-3028-11</v>
          </cell>
          <cell r="C275">
            <v>6</v>
          </cell>
          <cell r="D275" t="str">
            <v>PP111A09</v>
          </cell>
          <cell r="E275" t="str">
            <v>EWP-111-L-004</v>
          </cell>
        </row>
        <row r="276">
          <cell r="A276" t="str">
            <v>111TV-3706</v>
          </cell>
          <cell r="B276" t="str">
            <v>111-P-3057-03</v>
          </cell>
          <cell r="C276">
            <v>6</v>
          </cell>
          <cell r="D276" t="str">
            <v>PP111E02</v>
          </cell>
          <cell r="E276" t="str">
            <v>111EM02</v>
          </cell>
        </row>
        <row r="277">
          <cell r="A277" t="str">
            <v>111TV-3951</v>
          </cell>
          <cell r="B277" t="str">
            <v>111-LS-1020-04</v>
          </cell>
          <cell r="C277">
            <v>4</v>
          </cell>
          <cell r="D277" t="str">
            <v>PP111A05</v>
          </cell>
          <cell r="E277" t="str">
            <v>EWP-111-L-010</v>
          </cell>
        </row>
        <row r="278">
          <cell r="A278" t="str">
            <v>111TV-4101</v>
          </cell>
          <cell r="B278" t="str">
            <v>111-LS-1018-04</v>
          </cell>
          <cell r="C278">
            <v>2</v>
          </cell>
          <cell r="D278" t="str">
            <v>PP111A13</v>
          </cell>
          <cell r="E278" t="str">
            <v>EWP-111-L-010</v>
          </cell>
        </row>
        <row r="279">
          <cell r="A279" t="str">
            <v>111TV-4151</v>
          </cell>
          <cell r="B279" t="str">
            <v>111-LS-4028-02</v>
          </cell>
          <cell r="C279">
            <v>2</v>
          </cell>
          <cell r="D279" t="str">
            <v>PP111A02</v>
          </cell>
          <cell r="E279" t="str">
            <v>EWP-111-L-007</v>
          </cell>
        </row>
        <row r="280">
          <cell r="A280" t="str">
            <v>111TV-4301</v>
          </cell>
          <cell r="B280" t="str">
            <v>111-LS-4002-02</v>
          </cell>
          <cell r="C280">
            <v>6</v>
          </cell>
          <cell r="D280" t="str">
            <v>PP111A15</v>
          </cell>
          <cell r="E280" t="str">
            <v>EWP-111-L-003</v>
          </cell>
        </row>
        <row r="281">
          <cell r="A281" t="str">
            <v>111TV-4451</v>
          </cell>
          <cell r="B281" t="str">
            <v>111-LS-1045-02</v>
          </cell>
          <cell r="C281">
            <v>1</v>
          </cell>
          <cell r="D281" t="str">
            <v>PP111A15</v>
          </cell>
          <cell r="E281" t="str">
            <v>EWP-111-L-003</v>
          </cell>
        </row>
        <row r="282">
          <cell r="A282" t="str">
            <v>111TV-4652</v>
          </cell>
          <cell r="B282" t="str">
            <v>111-UW-4013-04</v>
          </cell>
          <cell r="C282">
            <v>4</v>
          </cell>
          <cell r="D282" t="str">
            <v>PP111A02</v>
          </cell>
          <cell r="E282" t="str">
            <v>EWP-111-L-007</v>
          </cell>
        </row>
        <row r="283">
          <cell r="A283" t="str">
            <v>111TV-4652B</v>
          </cell>
          <cell r="B283" t="str">
            <v>111-P-4022-06</v>
          </cell>
          <cell r="C283">
            <v>6</v>
          </cell>
          <cell r="D283" t="str">
            <v>PP111A02</v>
          </cell>
          <cell r="E283" t="str">
            <v>EWP-111-L-007</v>
          </cell>
        </row>
        <row r="284">
          <cell r="A284" t="str">
            <v>111XV-1026</v>
          </cell>
          <cell r="B284" t="str">
            <v>111-P-1052-05</v>
          </cell>
          <cell r="C284">
            <v>10</v>
          </cell>
          <cell r="D284" t="str">
            <v>PP111E05</v>
          </cell>
          <cell r="E284" t="str">
            <v>111EM05</v>
          </cell>
        </row>
        <row r="285">
          <cell r="A285" t="str">
            <v>111XV-1110</v>
          </cell>
          <cell r="B285" t="str">
            <v>111-UW-1001-07</v>
          </cell>
          <cell r="C285">
            <v>3</v>
          </cell>
          <cell r="D285" t="str">
            <v>PP111P07</v>
          </cell>
          <cell r="E285" t="str">
            <v>EWP-111-L-001</v>
          </cell>
        </row>
        <row r="286">
          <cell r="A286" t="str">
            <v>111XV-2022A</v>
          </cell>
          <cell r="B286" t="str">
            <v>111-HS-2001-</v>
          </cell>
          <cell r="C286">
            <v>3</v>
          </cell>
          <cell r="D286" t="str">
            <v>PP111A08</v>
          </cell>
          <cell r="E286" t="str">
            <v>EWP-111-L-005</v>
          </cell>
        </row>
        <row r="287">
          <cell r="A287" t="str">
            <v>111XV-2022B</v>
          </cell>
          <cell r="B287" t="str">
            <v>111-HS-2028-</v>
          </cell>
          <cell r="C287">
            <v>2</v>
          </cell>
          <cell r="D287" t="str">
            <v>PP111A08</v>
          </cell>
          <cell r="E287" t="str">
            <v>EWP-111-L-005</v>
          </cell>
        </row>
        <row r="288">
          <cell r="A288" t="str">
            <v>111XV-2031B</v>
          </cell>
          <cell r="B288" t="str">
            <v>111-HS-2011-07</v>
          </cell>
          <cell r="C288">
            <v>6</v>
          </cell>
          <cell r="D288" t="str">
            <v>PP111A03</v>
          </cell>
          <cell r="E288" t="str">
            <v>EWP-111-L-008</v>
          </cell>
        </row>
        <row r="289">
          <cell r="A289" t="str">
            <v>111XV-2032B</v>
          </cell>
          <cell r="B289" t="str">
            <v>111-HS-2027-01</v>
          </cell>
          <cell r="C289">
            <v>3</v>
          </cell>
          <cell r="D289" t="str">
            <v>PP111A03</v>
          </cell>
          <cell r="E289" t="str">
            <v>EWP-111-L-008</v>
          </cell>
        </row>
        <row r="290">
          <cell r="A290" t="str">
            <v>111XV-2125</v>
          </cell>
          <cell r="B290" t="str">
            <v>111-P-2088-01</v>
          </cell>
          <cell r="C290">
            <v>6</v>
          </cell>
          <cell r="D290" t="str">
            <v>PP111A08</v>
          </cell>
          <cell r="E290" t="str">
            <v>EWP-111-L-005</v>
          </cell>
        </row>
        <row r="291">
          <cell r="A291" t="str">
            <v>111XV-2125</v>
          </cell>
          <cell r="B291" t="str">
            <v>111-PW-1009-02</v>
          </cell>
          <cell r="C291">
            <v>6</v>
          </cell>
          <cell r="D291" t="str">
            <v>PP111A08</v>
          </cell>
          <cell r="E291" t="str">
            <v>EWP-111-L-005</v>
          </cell>
        </row>
        <row r="292">
          <cell r="A292" t="str">
            <v>111XV-2125</v>
          </cell>
          <cell r="B292" t="str">
            <v>111-PW-2041-01</v>
          </cell>
          <cell r="C292">
            <v>6</v>
          </cell>
          <cell r="D292" t="str">
            <v>PP111A08</v>
          </cell>
          <cell r="E292" t="str">
            <v>EWP-111-L-005</v>
          </cell>
        </row>
        <row r="293">
          <cell r="A293" t="str">
            <v>111XV-2357</v>
          </cell>
          <cell r="B293" t="str">
            <v>111-LS-2013-01</v>
          </cell>
          <cell r="C293">
            <v>4</v>
          </cell>
          <cell r="D293" t="str">
            <v>PP111A03</v>
          </cell>
          <cell r="E293" t="str">
            <v>EWP-111-L-008</v>
          </cell>
        </row>
        <row r="294">
          <cell r="A294" t="str">
            <v>111XV-3021B</v>
          </cell>
          <cell r="B294" t="str">
            <v>111-HS-3009-11</v>
          </cell>
          <cell r="C294">
            <v>4</v>
          </cell>
          <cell r="D294" t="str">
            <v>PP111A06</v>
          </cell>
          <cell r="E294" t="str">
            <v>EWP-111-L-011</v>
          </cell>
        </row>
        <row r="295">
          <cell r="A295" t="str">
            <v>111XV-3021C</v>
          </cell>
          <cell r="B295" t="str">
            <v>111-HS-1034-05</v>
          </cell>
          <cell r="C295">
            <v>4</v>
          </cell>
          <cell r="D295" t="str">
            <v>PP111A06</v>
          </cell>
          <cell r="E295" t="str">
            <v>EWP-111-L-011</v>
          </cell>
        </row>
        <row r="296">
          <cell r="A296" t="str">
            <v>111XV-3022B</v>
          </cell>
          <cell r="B296" t="str">
            <v>111-HS-3009-11</v>
          </cell>
          <cell r="C296">
            <v>3</v>
          </cell>
          <cell r="D296" t="str">
            <v>PP111A06</v>
          </cell>
          <cell r="E296" t="str">
            <v>EWP-111-L-011</v>
          </cell>
        </row>
        <row r="297">
          <cell r="A297" t="str">
            <v>111XV-3022C</v>
          </cell>
          <cell r="B297" t="str">
            <v>111-HS-1034-05</v>
          </cell>
          <cell r="C297">
            <v>3</v>
          </cell>
          <cell r="D297" t="str">
            <v>PP111A06</v>
          </cell>
          <cell r="E297" t="str">
            <v>EWP-111-L-011</v>
          </cell>
        </row>
        <row r="298">
          <cell r="A298" t="str">
            <v>111XV-3102</v>
          </cell>
          <cell r="B298" t="str">
            <v>111-HS-3035-04</v>
          </cell>
          <cell r="C298">
            <v>3</v>
          </cell>
          <cell r="D298" t="str">
            <v>PP111A05</v>
          </cell>
          <cell r="E298" t="str">
            <v>EWP-111-L-010</v>
          </cell>
        </row>
        <row r="299">
          <cell r="A299" t="str">
            <v>111XV-3102</v>
          </cell>
          <cell r="B299" t="str">
            <v>111-HS-3035-04</v>
          </cell>
          <cell r="C299">
            <v>3</v>
          </cell>
          <cell r="D299" t="str">
            <v>PP111A05</v>
          </cell>
          <cell r="E299" t="str">
            <v>EWP-111-L-010</v>
          </cell>
        </row>
        <row r="300">
          <cell r="A300" t="str">
            <v>111-XV-3278</v>
          </cell>
          <cell r="B300" t="str">
            <v>111-P-3015-04</v>
          </cell>
          <cell r="C300">
            <v>8</v>
          </cell>
          <cell r="D300" t="str">
            <v>PP111E04</v>
          </cell>
          <cell r="E300" t="str">
            <v>111EM04</v>
          </cell>
        </row>
        <row r="301">
          <cell r="A301" t="str">
            <v>111XV-3841</v>
          </cell>
          <cell r="B301" t="str">
            <v>111-P-3046-09</v>
          </cell>
          <cell r="C301">
            <v>12</v>
          </cell>
          <cell r="D301" t="str">
            <v>PP111E08</v>
          </cell>
          <cell r="E301" t="str">
            <v>111EM08</v>
          </cell>
        </row>
        <row r="302">
          <cell r="A302" t="str">
            <v>111XV-3843</v>
          </cell>
          <cell r="B302" t="str">
            <v>111-P-3046-09</v>
          </cell>
          <cell r="C302">
            <v>10</v>
          </cell>
          <cell r="D302" t="str">
            <v>PP111E08</v>
          </cell>
          <cell r="E302" t="str">
            <v>111EM08</v>
          </cell>
        </row>
        <row r="303">
          <cell r="A303" t="str">
            <v>111XV-4010</v>
          </cell>
          <cell r="B303" t="str">
            <v>111-P-4005-04</v>
          </cell>
          <cell r="C303">
            <v>6</v>
          </cell>
          <cell r="D303" t="str">
            <v>PP111A02</v>
          </cell>
          <cell r="E303" t="str">
            <v>EWP-111-L-007</v>
          </cell>
        </row>
        <row r="304">
          <cell r="A304" t="str">
            <v>11OFV-3151A</v>
          </cell>
          <cell r="B304" t="str">
            <v>110-P-3082-02</v>
          </cell>
          <cell r="C304">
            <v>4</v>
          </cell>
          <cell r="D304" t="str">
            <v>PP110E02</v>
          </cell>
          <cell r="E304" t="str">
            <v>110EM02</v>
          </cell>
        </row>
        <row r="305">
          <cell r="A305" t="str">
            <v>131-EV-1778</v>
          </cell>
          <cell r="B305" t="str">
            <v>121-SW-1070-09</v>
          </cell>
          <cell r="C305">
            <v>4</v>
          </cell>
          <cell r="D305" t="str">
            <v>PP131A15</v>
          </cell>
          <cell r="E305" t="str">
            <v>EWP-131-L-002</v>
          </cell>
        </row>
        <row r="306">
          <cell r="A306" t="str">
            <v>131-EV-1839</v>
          </cell>
          <cell r="B306" t="str">
            <v>121-SW-1016-09</v>
          </cell>
          <cell r="C306">
            <v>6</v>
          </cell>
          <cell r="D306" t="str">
            <v>PP131A15</v>
          </cell>
          <cell r="E306" t="str">
            <v>EWP-131-L-002</v>
          </cell>
        </row>
        <row r="307">
          <cell r="A307" t="str">
            <v>131EV-3025</v>
          </cell>
          <cell r="B307" t="str">
            <v>131-NG-3003-01</v>
          </cell>
          <cell r="C307">
            <v>6</v>
          </cell>
          <cell r="D307" t="str">
            <v>PP131E05</v>
          </cell>
          <cell r="E307" t="str">
            <v>131EM05</v>
          </cell>
        </row>
        <row r="308">
          <cell r="A308" t="str">
            <v>131EV-3039</v>
          </cell>
          <cell r="B308" t="str">
            <v>131-BD-3025-01</v>
          </cell>
          <cell r="C308">
            <v>3</v>
          </cell>
          <cell r="D308" t="str">
            <v>PP131E05</v>
          </cell>
          <cell r="E308" t="str">
            <v>131EM05</v>
          </cell>
        </row>
        <row r="309">
          <cell r="A309" t="str">
            <v>131FE-1032</v>
          </cell>
          <cell r="B309" t="str">
            <v>131-CRW-1004-01</v>
          </cell>
          <cell r="C309">
            <v>8</v>
          </cell>
          <cell r="D309" t="str">
            <v>PP131A23</v>
          </cell>
          <cell r="E309" t="str">
            <v>EWP-131-L-028</v>
          </cell>
        </row>
        <row r="310">
          <cell r="A310" t="str">
            <v>131FE-1141</v>
          </cell>
          <cell r="B310" t="str">
            <v>131-CRW-1021-02</v>
          </cell>
          <cell r="C310">
            <v>6</v>
          </cell>
          <cell r="D310" t="str">
            <v>PP131A23</v>
          </cell>
          <cell r="E310" t="str">
            <v>EWP-131-L-028</v>
          </cell>
        </row>
        <row r="311">
          <cell r="A311" t="str">
            <v>131FE-1151</v>
          </cell>
          <cell r="B311" t="str">
            <v>131-UW-1002-02</v>
          </cell>
          <cell r="C311">
            <v>8</v>
          </cell>
          <cell r="D311" t="str">
            <v>PP131A23</v>
          </cell>
          <cell r="E311" t="str">
            <v>EWP-131-L-028</v>
          </cell>
        </row>
        <row r="312">
          <cell r="A312" t="str">
            <v>131FE-1157</v>
          </cell>
          <cell r="B312" t="str">
            <v>131-CHW-1001-03</v>
          </cell>
          <cell r="C312">
            <v>2</v>
          </cell>
          <cell r="D312" t="str">
            <v>PP131A23</v>
          </cell>
          <cell r="E312" t="str">
            <v>EWP-131-L-028</v>
          </cell>
        </row>
        <row r="313">
          <cell r="A313" t="str">
            <v>131FE-1241</v>
          </cell>
          <cell r="B313" t="str">
            <v>131-TW-1009-02</v>
          </cell>
          <cell r="C313">
            <v>6</v>
          </cell>
          <cell r="D313" t="str">
            <v>PP131A11</v>
          </cell>
          <cell r="E313" t="str">
            <v>EWP-131-L-012</v>
          </cell>
        </row>
        <row r="314">
          <cell r="A314" t="str">
            <v>131FE-4012</v>
          </cell>
          <cell r="B314" t="str">
            <v>131-FW-4012-08</v>
          </cell>
          <cell r="C314">
            <v>12</v>
          </cell>
          <cell r="D314" t="str">
            <v>PP131P06</v>
          </cell>
          <cell r="E314" t="str">
            <v>131PM06</v>
          </cell>
        </row>
        <row r="315">
          <cell r="A315" t="str">
            <v>131FV-1032</v>
          </cell>
          <cell r="B315" t="str">
            <v>131-CRW-1077-02</v>
          </cell>
          <cell r="C315">
            <v>4</v>
          </cell>
          <cell r="D315" t="str">
            <v>PP131A23</v>
          </cell>
          <cell r="E315" t="str">
            <v>EWP-131-L-028</v>
          </cell>
        </row>
        <row r="316">
          <cell r="A316" t="str">
            <v>131FV-1141</v>
          </cell>
          <cell r="B316" t="str">
            <v>131-CRW-1067-02</v>
          </cell>
          <cell r="C316">
            <v>3</v>
          </cell>
          <cell r="D316" t="str">
            <v>PP131A23</v>
          </cell>
          <cell r="E316" t="str">
            <v>EWP-131-L-028</v>
          </cell>
        </row>
        <row r="317">
          <cell r="A317" t="str">
            <v>131FV-1151</v>
          </cell>
          <cell r="B317" t="str">
            <v>131-UW-1020-09</v>
          </cell>
          <cell r="C317">
            <v>3</v>
          </cell>
          <cell r="D317" t="str">
            <v>PP131A23</v>
          </cell>
          <cell r="E317" t="str">
            <v>EWP-131-L-028</v>
          </cell>
        </row>
        <row r="318">
          <cell r="A318" t="str">
            <v>131-FV-1243</v>
          </cell>
          <cell r="B318" t="str">
            <v>131-DMW-1001-05</v>
          </cell>
          <cell r="C318">
            <v>6</v>
          </cell>
          <cell r="D318" t="str">
            <v>PP131A07</v>
          </cell>
          <cell r="E318" t="str">
            <v>EWP-131-L-004</v>
          </cell>
        </row>
        <row r="319">
          <cell r="A319" t="str">
            <v>131-FV-1291</v>
          </cell>
          <cell r="B319" t="str">
            <v>131-TW-1018-04</v>
          </cell>
          <cell r="C319">
            <v>2</v>
          </cell>
          <cell r="D319" t="str">
            <v>PP131A07</v>
          </cell>
          <cell r="E319" t="str">
            <v>EWP-131-L-004</v>
          </cell>
        </row>
        <row r="320">
          <cell r="A320" t="str">
            <v>131FV-1312</v>
          </cell>
          <cell r="B320" t="str">
            <v>131-BFW-1007-03</v>
          </cell>
          <cell r="C320">
            <v>4</v>
          </cell>
          <cell r="D320" t="str">
            <v>PP131A05</v>
          </cell>
          <cell r="E320" t="str">
            <v>EWP-131-L-006</v>
          </cell>
        </row>
        <row r="321">
          <cell r="A321" t="str">
            <v>131-FV-1773</v>
          </cell>
          <cell r="B321" t="str">
            <v>131-NG-1008-05</v>
          </cell>
          <cell r="C321">
            <v>1</v>
          </cell>
          <cell r="D321" t="str">
            <v>PP131A15</v>
          </cell>
          <cell r="E321" t="str">
            <v>EWP-131-L-002</v>
          </cell>
        </row>
        <row r="322">
          <cell r="A322" t="str">
            <v>131-FV-1773</v>
          </cell>
          <cell r="B322" t="str">
            <v>131-NG-1008-05</v>
          </cell>
          <cell r="C322">
            <v>1</v>
          </cell>
          <cell r="D322" t="str">
            <v>PP131A15</v>
          </cell>
          <cell r="E322" t="str">
            <v>EWP-131-L-002</v>
          </cell>
        </row>
        <row r="323">
          <cell r="A323" t="str">
            <v>131-FV-1781</v>
          </cell>
          <cell r="B323" t="str">
            <v>131-SW-1010-01</v>
          </cell>
          <cell r="C323">
            <v>3</v>
          </cell>
          <cell r="D323" t="str">
            <v>PP131A15</v>
          </cell>
          <cell r="E323" t="str">
            <v>EWP-131-L-002</v>
          </cell>
        </row>
        <row r="324">
          <cell r="A324" t="str">
            <v>131FV-1801</v>
          </cell>
          <cell r="B324" t="str">
            <v>131-WW-1002-14</v>
          </cell>
          <cell r="C324">
            <v>4</v>
          </cell>
          <cell r="D324" t="str">
            <v>PP131A06</v>
          </cell>
          <cell r="E324" t="str">
            <v>EWP-131-L-005</v>
          </cell>
        </row>
        <row r="325">
          <cell r="A325" t="str">
            <v>131FV-1805</v>
          </cell>
          <cell r="B325" t="str">
            <v>131-WW-1043-01</v>
          </cell>
          <cell r="C325">
            <v>3</v>
          </cell>
          <cell r="D325" t="str">
            <v>PP131A06</v>
          </cell>
          <cell r="E325" t="str">
            <v>EWP-131-L-005</v>
          </cell>
        </row>
        <row r="326">
          <cell r="A326" t="str">
            <v>131FV-3035</v>
          </cell>
          <cell r="B326" t="str">
            <v>131-NG-3003-01</v>
          </cell>
          <cell r="C326">
            <v>6</v>
          </cell>
          <cell r="D326" t="str">
            <v>PP131E05</v>
          </cell>
          <cell r="E326" t="str">
            <v>131EM05</v>
          </cell>
        </row>
        <row r="327">
          <cell r="A327" t="str">
            <v>131HV-1179</v>
          </cell>
          <cell r="B327" t="str">
            <v>131-BDS-1017-10</v>
          </cell>
          <cell r="C327">
            <v>4</v>
          </cell>
          <cell r="D327" t="str">
            <v>PP131A22</v>
          </cell>
          <cell r="E327" t="str">
            <v>EWP-131-L-028</v>
          </cell>
        </row>
        <row r="328">
          <cell r="A328" t="str">
            <v>131KV-1021</v>
          </cell>
          <cell r="B328" t="str">
            <v>131- -XXXX-01</v>
          </cell>
          <cell r="C328">
            <v>4</v>
          </cell>
          <cell r="D328" t="str">
            <v>PU131A21</v>
          </cell>
          <cell r="E328" t="str">
            <v>EWP-131-L-035</v>
          </cell>
        </row>
        <row r="329">
          <cell r="A329" t="str">
            <v>131LV-1131</v>
          </cell>
          <cell r="B329" t="str">
            <v>131-CRW-1004-03</v>
          </cell>
          <cell r="C329">
            <v>8</v>
          </cell>
          <cell r="D329" t="str">
            <v>PP131A22</v>
          </cell>
          <cell r="E329" t="str">
            <v>EWP-131-L-028</v>
          </cell>
        </row>
        <row r="330">
          <cell r="A330" t="str">
            <v>131LV-1301</v>
          </cell>
          <cell r="B330" t="str">
            <v>131-TW-1014-04</v>
          </cell>
          <cell r="C330">
            <v>4</v>
          </cell>
          <cell r="D330" t="str">
            <v>PP131A05</v>
          </cell>
          <cell r="E330" t="str">
            <v>EWP-131-L-006</v>
          </cell>
        </row>
        <row r="331">
          <cell r="A331" t="str">
            <v>131-LV-1521</v>
          </cell>
          <cell r="B331" t="str">
            <v>131-BDS-1003-04</v>
          </cell>
          <cell r="C331">
            <v>2</v>
          </cell>
          <cell r="D331" t="str">
            <v>PP131A16</v>
          </cell>
          <cell r="E331" t="str">
            <v>EWP-131-L-020</v>
          </cell>
        </row>
        <row r="332">
          <cell r="A332" t="str">
            <v>131-LV-1772</v>
          </cell>
          <cell r="B332" t="str">
            <v>131-SW-1008-03</v>
          </cell>
          <cell r="C332">
            <v>4</v>
          </cell>
          <cell r="D332" t="str">
            <v>PP131A15</v>
          </cell>
          <cell r="E332" t="str">
            <v>EWP-131-L-002</v>
          </cell>
        </row>
        <row r="333">
          <cell r="A333" t="str">
            <v>131LV-3031</v>
          </cell>
          <cell r="B333" t="str">
            <v>131-BD-3025-01</v>
          </cell>
          <cell r="C333">
            <v>2</v>
          </cell>
          <cell r="D333" t="str">
            <v>PP131E05</v>
          </cell>
          <cell r="E333" t="str">
            <v>131EM05</v>
          </cell>
        </row>
        <row r="334">
          <cell r="A334" t="str">
            <v>131PSV-1001</v>
          </cell>
          <cell r="B334" t="str">
            <v>131-CHW-x-01</v>
          </cell>
          <cell r="C334">
            <v>1</v>
          </cell>
          <cell r="D334" t="str">
            <v>PP131A08</v>
          </cell>
          <cell r="E334" t="str">
            <v>EWP-131-L-003</v>
          </cell>
        </row>
        <row r="335">
          <cell r="A335" t="str">
            <v>131PSV-1001</v>
          </cell>
          <cell r="B335" t="str">
            <v>131-CHW-1020-01</v>
          </cell>
          <cell r="C335">
            <v>1</v>
          </cell>
          <cell r="D335" t="str">
            <v>PP131A18</v>
          </cell>
          <cell r="E335" t="str">
            <v>EWP-131-L-020</v>
          </cell>
        </row>
        <row r="336">
          <cell r="A336" t="str">
            <v>131PSV-1002</v>
          </cell>
          <cell r="B336" t="str">
            <v>131-LC-1142-01</v>
          </cell>
          <cell r="C336">
            <v>1</v>
          </cell>
          <cell r="D336" t="str">
            <v>PP131A18</v>
          </cell>
          <cell r="E336" t="str">
            <v>EWP-131-L-020</v>
          </cell>
        </row>
        <row r="337">
          <cell r="A337" t="str">
            <v>131PSV-1003</v>
          </cell>
          <cell r="B337" t="str">
            <v>131-UW-1114-01</v>
          </cell>
          <cell r="C337">
            <v>1</v>
          </cell>
          <cell r="D337" t="str">
            <v>PP131A18</v>
          </cell>
          <cell r="E337" t="str">
            <v>EWP-131-L-020</v>
          </cell>
        </row>
        <row r="338">
          <cell r="A338" t="str">
            <v>131PSV-1004</v>
          </cell>
          <cell r="B338" t="str">
            <v>131-HC-1045-01</v>
          </cell>
          <cell r="C338">
            <v>1</v>
          </cell>
          <cell r="D338" t="str">
            <v>PP131A18</v>
          </cell>
          <cell r="E338" t="str">
            <v>EWP-131-L-020</v>
          </cell>
        </row>
        <row r="339">
          <cell r="A339" t="str">
            <v>131PSV-1005</v>
          </cell>
          <cell r="B339" t="str">
            <v>131-BFW-1024-01</v>
          </cell>
          <cell r="C339">
            <v>1</v>
          </cell>
          <cell r="D339" t="str">
            <v>PP131A18</v>
          </cell>
          <cell r="E339" t="str">
            <v>EWP-131-L-020</v>
          </cell>
        </row>
        <row r="340">
          <cell r="A340" t="str">
            <v>131PSV-1015</v>
          </cell>
          <cell r="B340" t="str">
            <v>131-CHW-1020-10</v>
          </cell>
          <cell r="C340">
            <v>1</v>
          </cell>
          <cell r="D340" t="str">
            <v>PP131A22</v>
          </cell>
          <cell r="E340" t="str">
            <v>EWP-131-L-028</v>
          </cell>
        </row>
        <row r="341">
          <cell r="A341" t="str">
            <v>131PSV-1032</v>
          </cell>
          <cell r="B341" t="str">
            <v>131-CRW-1092-01</v>
          </cell>
          <cell r="C341">
            <v>1.5</v>
          </cell>
          <cell r="D341" t="str">
            <v>PP131A11</v>
          </cell>
          <cell r="E341" t="str">
            <v>EWP-131-L-012</v>
          </cell>
        </row>
        <row r="342">
          <cell r="A342" t="str">
            <v>131PSV-1191</v>
          </cell>
          <cell r="B342" t="str">
            <v>131-CRW-1087-01</v>
          </cell>
          <cell r="C342">
            <v>1</v>
          </cell>
          <cell r="D342" t="str">
            <v>PP131A22</v>
          </cell>
          <cell r="E342" t="str">
            <v>EWP-131-L-028</v>
          </cell>
        </row>
        <row r="343">
          <cell r="A343" t="str">
            <v>131PSV-1192</v>
          </cell>
          <cell r="B343" t="str">
            <v>131-CRW-1086-01</v>
          </cell>
          <cell r="C343">
            <v>1</v>
          </cell>
          <cell r="D343" t="str">
            <v>PP131A22</v>
          </cell>
          <cell r="E343" t="str">
            <v>EWP-131-L-028</v>
          </cell>
        </row>
        <row r="344">
          <cell r="A344" t="str">
            <v>131PSV-1193</v>
          </cell>
          <cell r="B344" t="str">
            <v>131-CRW-1085-01</v>
          </cell>
          <cell r="C344">
            <v>1</v>
          </cell>
          <cell r="D344" t="str">
            <v>PP131A22</v>
          </cell>
          <cell r="E344" t="str">
            <v>EWP-131-L-028</v>
          </cell>
        </row>
        <row r="345">
          <cell r="A345" t="str">
            <v>131PSV-1194</v>
          </cell>
          <cell r="B345" t="str">
            <v>131-LS-1166-01</v>
          </cell>
          <cell r="C345">
            <v>3</v>
          </cell>
          <cell r="D345" t="str">
            <v>PP131A23</v>
          </cell>
          <cell r="E345" t="str">
            <v>EWP-131-L-028</v>
          </cell>
        </row>
        <row r="346">
          <cell r="A346" t="str">
            <v>131PSV-1304</v>
          </cell>
          <cell r="B346" t="str">
            <v>131-WW-1050-01</v>
          </cell>
          <cell r="C346">
            <v>1</v>
          </cell>
          <cell r="D346" t="str">
            <v>PP131A02</v>
          </cell>
          <cell r="E346" t="str">
            <v>EWP-131-L-008</v>
          </cell>
        </row>
        <row r="347">
          <cell r="A347" t="str">
            <v>131PSV-1310</v>
          </cell>
          <cell r="B347" t="str">
            <v>131-BDS-1019-01</v>
          </cell>
          <cell r="C347">
            <v>3</v>
          </cell>
          <cell r="D347" t="str">
            <v>PP131A01</v>
          </cell>
          <cell r="E347" t="str">
            <v>EWP-131-L-007</v>
          </cell>
        </row>
        <row r="348">
          <cell r="A348" t="str">
            <v>131PSV-1375</v>
          </cell>
          <cell r="B348" t="str">
            <v>131-LS-1165-01</v>
          </cell>
          <cell r="C348">
            <v>6</v>
          </cell>
          <cell r="D348" t="str">
            <v>PP131A05</v>
          </cell>
          <cell r="E348" t="str">
            <v>EWP-131-L-006</v>
          </cell>
        </row>
        <row r="349">
          <cell r="A349" t="str">
            <v>131PSV-1379</v>
          </cell>
          <cell r="B349" t="str">
            <v>131-UW-1116-01</v>
          </cell>
          <cell r="C349">
            <v>1</v>
          </cell>
          <cell r="D349" t="str">
            <v>PP131A05</v>
          </cell>
          <cell r="E349" t="str">
            <v>EWP-131-L-006</v>
          </cell>
        </row>
        <row r="350">
          <cell r="A350" t="str">
            <v>131PSV-1380</v>
          </cell>
          <cell r="B350" t="str">
            <v>131-LS-1164-01</v>
          </cell>
          <cell r="C350">
            <v>6</v>
          </cell>
          <cell r="D350" t="str">
            <v>PP131A05</v>
          </cell>
          <cell r="E350" t="str">
            <v>EWP-131-L-006</v>
          </cell>
        </row>
        <row r="351">
          <cell r="A351" t="str">
            <v>131PSV-1530</v>
          </cell>
          <cell r="B351" t="str">
            <v>131-BDS-1004-01</v>
          </cell>
          <cell r="C351">
            <v>4</v>
          </cell>
          <cell r="D351" t="str">
            <v>PP131A16</v>
          </cell>
          <cell r="E351" t="str">
            <v>EWP-131-L-020</v>
          </cell>
        </row>
        <row r="352">
          <cell r="A352" t="str">
            <v>131-PSV-1549</v>
          </cell>
          <cell r="B352" t="str">
            <v>131-LS-1058-01</v>
          </cell>
          <cell r="C352">
            <v>10</v>
          </cell>
          <cell r="D352" t="str">
            <v>PP121A24</v>
          </cell>
          <cell r="E352" t="str">
            <v>EWP-121-L-003</v>
          </cell>
        </row>
        <row r="353">
          <cell r="A353" t="str">
            <v>131-PSV-1550</v>
          </cell>
          <cell r="B353" t="str">
            <v>131-LS-1138-01</v>
          </cell>
          <cell r="C353">
            <v>10</v>
          </cell>
          <cell r="D353" t="str">
            <v>PP121A24</v>
          </cell>
          <cell r="E353" t="str">
            <v>EWP-121-L-003</v>
          </cell>
        </row>
        <row r="354">
          <cell r="A354" t="str">
            <v>131PSV-2305</v>
          </cell>
          <cell r="B354" t="str">
            <v>131-LS-2010-01</v>
          </cell>
          <cell r="C354">
            <v>6</v>
          </cell>
          <cell r="D354" t="str">
            <v>PP131A09</v>
          </cell>
          <cell r="E354" t="str">
            <v>EWP-131-L-010</v>
          </cell>
        </row>
        <row r="355">
          <cell r="A355" t="str">
            <v>131PSV-2699</v>
          </cell>
          <cell r="B355" t="str">
            <v>131-UA-2009-01</v>
          </cell>
          <cell r="C355">
            <v>4</v>
          </cell>
          <cell r="D355" t="str">
            <v>PP131A09</v>
          </cell>
          <cell r="E355" t="str">
            <v>EWP-131-L-010</v>
          </cell>
        </row>
        <row r="356">
          <cell r="A356" t="str">
            <v>131PSV-2700</v>
          </cell>
          <cell r="B356" t="str">
            <v>131-UA-2015-01</v>
          </cell>
          <cell r="C356">
            <v>4</v>
          </cell>
          <cell r="D356" t="str">
            <v>PP131A09</v>
          </cell>
          <cell r="E356" t="str">
            <v>EWP-131-L-010</v>
          </cell>
        </row>
        <row r="357">
          <cell r="A357" t="str">
            <v>131PSV-3028</v>
          </cell>
          <cell r="B357" t="str">
            <v>131-NG-3010-01</v>
          </cell>
          <cell r="C357">
            <v>4</v>
          </cell>
          <cell r="D357" t="str">
            <v>PP131E05</v>
          </cell>
          <cell r="E357" t="str">
            <v>131EM05</v>
          </cell>
        </row>
        <row r="358">
          <cell r="A358" t="str">
            <v>131PSV-3040</v>
          </cell>
          <cell r="B358" t="str">
            <v>131-FG-3003-</v>
          </cell>
          <cell r="C358">
            <v>6</v>
          </cell>
          <cell r="D358" t="str">
            <v>PP131E05</v>
          </cell>
          <cell r="E358" t="str">
            <v>131EM05</v>
          </cell>
        </row>
        <row r="359">
          <cell r="A359" t="str">
            <v>131PSV-4011</v>
          </cell>
          <cell r="B359" t="str">
            <v>131-FW-4037-01</v>
          </cell>
          <cell r="C359">
            <v>10</v>
          </cell>
          <cell r="D359" t="str">
            <v>PP131A12</v>
          </cell>
          <cell r="E359" t="str">
            <v>EWP-131-L-014</v>
          </cell>
        </row>
        <row r="360">
          <cell r="A360" t="str">
            <v>131PSV-4026A</v>
          </cell>
          <cell r="B360" t="str">
            <v>131-FW-4014-01</v>
          </cell>
          <cell r="C360">
            <v>1</v>
          </cell>
          <cell r="D360" t="str">
            <v>PP131A12</v>
          </cell>
          <cell r="E360" t="str">
            <v>EWP-131-L-014</v>
          </cell>
        </row>
        <row r="361">
          <cell r="A361" t="str">
            <v>131PSV-4060</v>
          </cell>
          <cell r="B361" t="str">
            <v>131-FW-4024-01</v>
          </cell>
          <cell r="C361">
            <v>10</v>
          </cell>
          <cell r="D361" t="str">
            <v>PP131A12</v>
          </cell>
          <cell r="E361" t="str">
            <v>EWP-131-L-014</v>
          </cell>
        </row>
        <row r="362">
          <cell r="A362" t="str">
            <v>131PSV-4061</v>
          </cell>
          <cell r="B362" t="str">
            <v>131-FW-4022-01</v>
          </cell>
          <cell r="C362">
            <v>10</v>
          </cell>
          <cell r="D362" t="str">
            <v>PP131A12</v>
          </cell>
          <cell r="E362" t="str">
            <v>EWP-131-L-014</v>
          </cell>
        </row>
        <row r="363">
          <cell r="A363" t="str">
            <v>131PSV-4063</v>
          </cell>
          <cell r="B363" t="str">
            <v>131-FW-4034-01</v>
          </cell>
          <cell r="C363">
            <v>10</v>
          </cell>
          <cell r="D363" t="str">
            <v>PP131A12</v>
          </cell>
          <cell r="E363" t="str">
            <v>EWP-131-L-014</v>
          </cell>
        </row>
        <row r="364">
          <cell r="A364" t="str">
            <v>131PSV-XXXX</v>
          </cell>
          <cell r="B364" t="str">
            <v>131-UW-1119-01</v>
          </cell>
          <cell r="C364">
            <v>6</v>
          </cell>
          <cell r="D364" t="str">
            <v>PP131A23</v>
          </cell>
          <cell r="E364" t="str">
            <v>EWP-131-L-028</v>
          </cell>
        </row>
        <row r="365">
          <cell r="A365" t="str">
            <v>131PV-1155</v>
          </cell>
          <cell r="B365" t="str">
            <v>131-CHW-1001-04</v>
          </cell>
          <cell r="C365">
            <v>2</v>
          </cell>
          <cell r="D365" t="str">
            <v>PP131A22</v>
          </cell>
          <cell r="E365" t="str">
            <v>EWP-131-L-028</v>
          </cell>
        </row>
        <row r="366">
          <cell r="A366" t="str">
            <v>131PV-1158</v>
          </cell>
          <cell r="B366" t="str">
            <v>131-UW-1002-04</v>
          </cell>
          <cell r="C366">
            <v>6</v>
          </cell>
          <cell r="D366" t="str">
            <v>PP131A23</v>
          </cell>
          <cell r="E366" t="str">
            <v>EWP-131-L-028</v>
          </cell>
        </row>
        <row r="367">
          <cell r="A367" t="str">
            <v>131PV-1301</v>
          </cell>
          <cell r="B367" t="str">
            <v>131-LS-1023-02</v>
          </cell>
          <cell r="C367">
            <v>8</v>
          </cell>
          <cell r="D367" t="str">
            <v>PP131A01</v>
          </cell>
          <cell r="E367" t="str">
            <v>EWP-131-L-007</v>
          </cell>
        </row>
        <row r="368">
          <cell r="A368" t="str">
            <v>131PV-1306</v>
          </cell>
          <cell r="B368" t="str">
            <v>131-HC-1012-04</v>
          </cell>
          <cell r="C368">
            <v>2</v>
          </cell>
          <cell r="D368" t="str">
            <v>PP131A01</v>
          </cell>
          <cell r="E368" t="str">
            <v>EWP-131-L-007</v>
          </cell>
        </row>
        <row r="369">
          <cell r="A369" t="str">
            <v>131PV-1504</v>
          </cell>
          <cell r="B369" t="str">
            <v>131-BD-1016-01</v>
          </cell>
          <cell r="C369">
            <v>10</v>
          </cell>
          <cell r="D369" t="str">
            <v>PP131A16</v>
          </cell>
          <cell r="E369" t="str">
            <v>EWP-131-L-020</v>
          </cell>
        </row>
        <row r="370">
          <cell r="A370" t="str">
            <v>131PV-2602</v>
          </cell>
          <cell r="B370" t="str">
            <v>131-UA-1002-01</v>
          </cell>
          <cell r="C370">
            <v>2</v>
          </cell>
          <cell r="D370" t="str">
            <v>PP131A09</v>
          </cell>
          <cell r="E370" t="str">
            <v>EWP-131-L-010</v>
          </cell>
        </row>
        <row r="371">
          <cell r="A371" t="str">
            <v>131PV-3027A</v>
          </cell>
          <cell r="B371" t="str">
            <v>131-NG-3041-01</v>
          </cell>
          <cell r="C371">
            <v>2</v>
          </cell>
          <cell r="D371" t="str">
            <v>PP131E05</v>
          </cell>
          <cell r="E371" t="str">
            <v>131EM05</v>
          </cell>
        </row>
        <row r="372">
          <cell r="A372" t="str">
            <v>131PV-3027B</v>
          </cell>
          <cell r="B372" t="str">
            <v>131-NG-3042-01</v>
          </cell>
          <cell r="C372">
            <v>2</v>
          </cell>
          <cell r="D372" t="str">
            <v>PP131E05</v>
          </cell>
          <cell r="E372" t="str">
            <v>131EM05</v>
          </cell>
        </row>
        <row r="373">
          <cell r="A373" t="str">
            <v>131PV-3032A</v>
          </cell>
          <cell r="B373" t="str">
            <v>131-FG-1004-01</v>
          </cell>
          <cell r="C373">
            <v>4</v>
          </cell>
          <cell r="D373" t="str">
            <v>PP131E05</v>
          </cell>
          <cell r="E373" t="str">
            <v>131EM05</v>
          </cell>
        </row>
        <row r="374">
          <cell r="A374" t="str">
            <v>131PV-3032B</v>
          </cell>
          <cell r="B374" t="str">
            <v>131-FG-1004-01</v>
          </cell>
          <cell r="C374">
            <v>4</v>
          </cell>
          <cell r="D374" t="str">
            <v>PP131E05</v>
          </cell>
          <cell r="E374" t="str">
            <v>131EM05</v>
          </cell>
        </row>
        <row r="375">
          <cell r="A375" t="str">
            <v>131PV-3032C</v>
          </cell>
          <cell r="B375" t="str">
            <v>131-NG-3043-01</v>
          </cell>
          <cell r="C375">
            <v>4</v>
          </cell>
          <cell r="D375" t="str">
            <v>PP131E05</v>
          </cell>
          <cell r="E375" t="str">
            <v>131EM05</v>
          </cell>
        </row>
        <row r="376">
          <cell r="A376" t="str">
            <v>131PV-3032D</v>
          </cell>
          <cell r="B376" t="str">
            <v>131-NG-3044-01</v>
          </cell>
          <cell r="C376">
            <v>3</v>
          </cell>
          <cell r="D376" t="str">
            <v>PP131E05</v>
          </cell>
          <cell r="E376" t="str">
            <v>131EM05</v>
          </cell>
        </row>
        <row r="377">
          <cell r="A377" t="str">
            <v>131PV-3034</v>
          </cell>
          <cell r="B377" t="str">
            <v>131-FG-3008-01</v>
          </cell>
          <cell r="C377">
            <v>3</v>
          </cell>
          <cell r="D377" t="str">
            <v>PP131E05</v>
          </cell>
          <cell r="E377" t="str">
            <v>131EM05</v>
          </cell>
        </row>
        <row r="378">
          <cell r="A378" t="str">
            <v>131PV-3036</v>
          </cell>
          <cell r="B378" t="str">
            <v>131-FG-3010-</v>
          </cell>
          <cell r="C378">
            <v>2</v>
          </cell>
          <cell r="D378" t="str">
            <v>PP131E05</v>
          </cell>
          <cell r="E378" t="str">
            <v>131EM05</v>
          </cell>
        </row>
        <row r="379">
          <cell r="A379" t="str">
            <v>131PV-4016</v>
          </cell>
          <cell r="B379" t="str">
            <v>131-FW-4021-03</v>
          </cell>
          <cell r="C379">
            <v>12</v>
          </cell>
          <cell r="D379" t="str">
            <v>PP131A12</v>
          </cell>
          <cell r="E379" t="str">
            <v>EWP-131-L-014</v>
          </cell>
        </row>
        <row r="380">
          <cell r="A380" t="str">
            <v>131PVC</v>
          </cell>
          <cell r="B380" t="str">
            <v>131-FG-1001-03</v>
          </cell>
          <cell r="C380">
            <v>6</v>
          </cell>
          <cell r="D380" t="str">
            <v>PP131A16</v>
          </cell>
          <cell r="E380" t="str">
            <v>EWP-131-L-020</v>
          </cell>
        </row>
        <row r="381">
          <cell r="A381" t="str">
            <v>131-TV-1041</v>
          </cell>
          <cell r="B381" t="str">
            <v>131-LS-1021-01</v>
          </cell>
          <cell r="C381">
            <v>2</v>
          </cell>
          <cell r="D381" t="str">
            <v>PP131A24</v>
          </cell>
          <cell r="E381" t="str">
            <v>EWP-131-L-030</v>
          </cell>
        </row>
        <row r="382">
          <cell r="A382" t="str">
            <v>131TV-1171</v>
          </cell>
          <cell r="B382" t="str">
            <v>131-LS-1016-01</v>
          </cell>
          <cell r="C382">
            <v>6</v>
          </cell>
          <cell r="D382" t="str">
            <v>PP131A22</v>
          </cell>
          <cell r="E382" t="str">
            <v>EWP-131-L-028</v>
          </cell>
        </row>
        <row r="383">
          <cell r="A383" t="str">
            <v>131TV-1174A</v>
          </cell>
          <cell r="B383" t="str">
            <v>131-CRW-1052-02</v>
          </cell>
          <cell r="C383">
            <v>3</v>
          </cell>
          <cell r="D383" t="str">
            <v>PP131A22</v>
          </cell>
          <cell r="E383" t="str">
            <v>EWP-131-L-028</v>
          </cell>
        </row>
        <row r="384">
          <cell r="A384" t="str">
            <v>131TV-1174B</v>
          </cell>
          <cell r="B384" t="str">
            <v>131-CRW-1021-05</v>
          </cell>
          <cell r="C384">
            <v>4</v>
          </cell>
          <cell r="D384" t="str">
            <v>PP131A22</v>
          </cell>
          <cell r="E384" t="str">
            <v>EWP-131-L-028</v>
          </cell>
        </row>
        <row r="385">
          <cell r="A385" t="str">
            <v>131-TV-1281</v>
          </cell>
          <cell r="B385" t="str">
            <v>131-LS-1026-04</v>
          </cell>
          <cell r="C385">
            <v>1</v>
          </cell>
          <cell r="D385" t="str">
            <v>PP131A07</v>
          </cell>
          <cell r="E385" t="str">
            <v>EWP-131-L-004</v>
          </cell>
        </row>
        <row r="386">
          <cell r="A386" t="str">
            <v>131-TV-1541</v>
          </cell>
          <cell r="B386" t="str">
            <v>131-BFW-1019-01</v>
          </cell>
          <cell r="C386">
            <v>1.5</v>
          </cell>
          <cell r="D386" t="str">
            <v>PP121A24</v>
          </cell>
          <cell r="E386" t="str">
            <v>EWP-121-L-003</v>
          </cell>
        </row>
        <row r="387">
          <cell r="A387" t="str">
            <v>131-TV-1541</v>
          </cell>
          <cell r="B387" t="str">
            <v>131-BFW-1018-01</v>
          </cell>
          <cell r="C387">
            <v>1.5</v>
          </cell>
          <cell r="D387" t="str">
            <v>PP121A24</v>
          </cell>
          <cell r="E387" t="str">
            <v>EWP-121-L-003</v>
          </cell>
        </row>
        <row r="388">
          <cell r="A388" t="str">
            <v>131-TV-1701</v>
          </cell>
          <cell r="B388" t="str">
            <v>131-LS-1073-03</v>
          </cell>
          <cell r="C388">
            <v>2</v>
          </cell>
          <cell r="D388" t="str">
            <v>PP131A21</v>
          </cell>
          <cell r="E388" t="str">
            <v>EWP-131-L-026</v>
          </cell>
        </row>
        <row r="389">
          <cell r="A389" t="str">
            <v>131-TV-1721</v>
          </cell>
          <cell r="B389" t="str">
            <v>131-LS-1117-02</v>
          </cell>
          <cell r="C389">
            <v>2</v>
          </cell>
          <cell r="D389" t="str">
            <v>PP131A20</v>
          </cell>
          <cell r="E389" t="str">
            <v>EWP-131-L-026</v>
          </cell>
        </row>
        <row r="390">
          <cell r="A390" t="str">
            <v>131-TV-1721</v>
          </cell>
          <cell r="B390" t="str">
            <v>131-LS-1046-03</v>
          </cell>
          <cell r="C390">
            <v>2</v>
          </cell>
          <cell r="D390" t="str">
            <v>PP131A20</v>
          </cell>
          <cell r="E390" t="str">
            <v>EWP-131-L-026</v>
          </cell>
        </row>
        <row r="391">
          <cell r="A391" t="str">
            <v>131TV-1801</v>
          </cell>
          <cell r="B391" t="str">
            <v>131-LS-1051-03</v>
          </cell>
          <cell r="C391">
            <v>1</v>
          </cell>
          <cell r="D391" t="str">
            <v>PP131A06</v>
          </cell>
          <cell r="E391" t="str">
            <v>EWP-131-L-005</v>
          </cell>
        </row>
        <row r="392">
          <cell r="A392" t="str">
            <v>131TV-2014</v>
          </cell>
          <cell r="B392" t="str">
            <v>131-LS-2014-04</v>
          </cell>
          <cell r="C392">
            <v>2</v>
          </cell>
          <cell r="D392" t="str">
            <v>PP131A09</v>
          </cell>
          <cell r="E392" t="str">
            <v>EWP-131-L-010</v>
          </cell>
        </row>
        <row r="393">
          <cell r="A393" t="str">
            <v>131TV-2024</v>
          </cell>
          <cell r="B393" t="str">
            <v>131-LS-2007-02</v>
          </cell>
          <cell r="C393">
            <v>2</v>
          </cell>
          <cell r="D393" t="str">
            <v>PP131A09</v>
          </cell>
          <cell r="E393" t="str">
            <v>EWP-131-L-010</v>
          </cell>
        </row>
        <row r="394">
          <cell r="A394" t="str">
            <v>131TV-2034</v>
          </cell>
          <cell r="B394" t="str">
            <v>131-LS-2009-02</v>
          </cell>
          <cell r="C394">
            <v>2</v>
          </cell>
          <cell r="D394" t="str">
            <v>PP131A09</v>
          </cell>
          <cell r="E394" t="str">
            <v>EWP-131-L-010</v>
          </cell>
        </row>
        <row r="395">
          <cell r="A395" t="str">
            <v>131TV-3021A</v>
          </cell>
          <cell r="B395" t="str">
            <v>131-LS-3001-01</v>
          </cell>
          <cell r="C395">
            <v>2</v>
          </cell>
          <cell r="D395" t="str">
            <v>PP131E05</v>
          </cell>
          <cell r="E395" t="str">
            <v>131EM05</v>
          </cell>
        </row>
        <row r="396">
          <cell r="A396" t="str">
            <v>131TV-3021B</v>
          </cell>
          <cell r="B396" t="str">
            <v>131-LS-0000-01</v>
          </cell>
          <cell r="C396">
            <v>2</v>
          </cell>
          <cell r="D396" t="str">
            <v>PP131E05</v>
          </cell>
          <cell r="E396" t="str">
            <v>131EM05</v>
          </cell>
        </row>
        <row r="397">
          <cell r="A397" t="str">
            <v>131XV-1021</v>
          </cell>
          <cell r="B397" t="str">
            <v>131- -XXXX-01</v>
          </cell>
          <cell r="C397">
            <v>4</v>
          </cell>
          <cell r="D397" t="str">
            <v>PU131A21</v>
          </cell>
          <cell r="E397" t="str">
            <v>EWP-131-L-035</v>
          </cell>
        </row>
        <row r="398">
          <cell r="A398" t="str">
            <v>131XV-1028</v>
          </cell>
          <cell r="B398" t="str">
            <v>131-HS-1066-01</v>
          </cell>
          <cell r="C398">
            <v>3</v>
          </cell>
          <cell r="D398" t="str">
            <v>PP131A07</v>
          </cell>
          <cell r="E398" t="str">
            <v>EWP-131-L-004</v>
          </cell>
        </row>
        <row r="399">
          <cell r="A399" t="str">
            <v>131XV-1191</v>
          </cell>
          <cell r="B399" t="str">
            <v>131-HS-1054-05</v>
          </cell>
          <cell r="C399">
            <v>3</v>
          </cell>
          <cell r="D399" t="str">
            <v>PP131A23</v>
          </cell>
          <cell r="E399" t="str">
            <v>EWP-131-L-028</v>
          </cell>
        </row>
        <row r="400">
          <cell r="A400" t="str">
            <v>131XV-1371</v>
          </cell>
          <cell r="B400" t="str">
            <v>131-HS-1014-01</v>
          </cell>
          <cell r="C400">
            <v>4</v>
          </cell>
          <cell r="D400" t="str">
            <v>PP131A05</v>
          </cell>
          <cell r="E400" t="str">
            <v>EWP-131-L-006</v>
          </cell>
        </row>
        <row r="401">
          <cell r="A401" t="str">
            <v>131XV-1376</v>
          </cell>
          <cell r="B401" t="str">
            <v>131-HS-1035-01</v>
          </cell>
          <cell r="C401">
            <v>4</v>
          </cell>
          <cell r="D401" t="str">
            <v>PP131A05</v>
          </cell>
          <cell r="E401" t="str">
            <v>EWP-131-L-006</v>
          </cell>
        </row>
        <row r="402">
          <cell r="A402" t="str">
            <v>131-XV-2301</v>
          </cell>
          <cell r="B402" t="str">
            <v>131-HS-1053-01</v>
          </cell>
          <cell r="C402">
            <v>4</v>
          </cell>
          <cell r="D402" t="str">
            <v>PP131A09</v>
          </cell>
          <cell r="E402" t="str">
            <v>EWP-131-L-010</v>
          </cell>
        </row>
        <row r="403">
          <cell r="A403" t="str">
            <v>131-XV-2609</v>
          </cell>
          <cell r="B403" t="str">
            <v>131-IA-1002-01</v>
          </cell>
          <cell r="C403">
            <v>4</v>
          </cell>
          <cell r="D403" t="str">
            <v>PP131A09</v>
          </cell>
          <cell r="E403" t="str">
            <v>EWP-131-L-010</v>
          </cell>
        </row>
        <row r="404">
          <cell r="A404" t="str">
            <v>FE-1051</v>
          </cell>
          <cell r="B404" t="str">
            <v>121-BD-1011-03</v>
          </cell>
          <cell r="C404">
            <v>48</v>
          </cell>
          <cell r="D404" t="str">
            <v>PP121A17</v>
          </cell>
          <cell r="E404" t="str">
            <v>EWP-121-L-014</v>
          </cell>
        </row>
        <row r="405">
          <cell r="A405" t="str">
            <v>FE-3531</v>
          </cell>
          <cell r="B405" t="str">
            <v>110-FG-1002-06</v>
          </cell>
          <cell r="C405">
            <v>4</v>
          </cell>
          <cell r="D405" t="str">
            <v>PP110A04</v>
          </cell>
          <cell r="E405" t="str">
            <v>EWP-110-L-006</v>
          </cell>
        </row>
        <row r="406">
          <cell r="A406" t="str">
            <v>FE-5051</v>
          </cell>
          <cell r="B406" t="str">
            <v>110-P-5005-04</v>
          </cell>
          <cell r="C406">
            <v>6</v>
          </cell>
          <cell r="D406" t="str">
            <v>PP110A09</v>
          </cell>
          <cell r="E406" t="str">
            <v>EWP-110-L-014</v>
          </cell>
        </row>
        <row r="407">
          <cell r="A407" t="str">
            <v>FE-5151</v>
          </cell>
          <cell r="B407" t="str">
            <v>110-P-5018-01</v>
          </cell>
          <cell r="C407">
            <v>6</v>
          </cell>
          <cell r="D407" t="str">
            <v>PP110A09</v>
          </cell>
          <cell r="E407" t="str">
            <v>EWP-110-L-014</v>
          </cell>
        </row>
        <row r="408">
          <cell r="A408" t="str">
            <v>FV-1005</v>
          </cell>
          <cell r="B408" t="str">
            <v>122-FO-1001-01</v>
          </cell>
          <cell r="C408">
            <v>2</v>
          </cell>
          <cell r="D408" t="str">
            <v>PP122A01</v>
          </cell>
          <cell r="E408" t="str">
            <v>EWP-122-L-001</v>
          </cell>
        </row>
        <row r="409">
          <cell r="A409" t="str">
            <v>FV-1060</v>
          </cell>
          <cell r="B409" t="str">
            <v>122-LS-1003-03</v>
          </cell>
          <cell r="C409">
            <v>10</v>
          </cell>
          <cell r="D409" t="str">
            <v>PP121A17</v>
          </cell>
          <cell r="E409" t="str">
            <v>EWP-121-L-014</v>
          </cell>
        </row>
        <row r="410">
          <cell r="A410" t="str">
            <v>FV-1061</v>
          </cell>
          <cell r="B410" t="str">
            <v>122-LS-1010-02</v>
          </cell>
          <cell r="C410">
            <v>2</v>
          </cell>
          <cell r="D410" t="str">
            <v>PP121A17</v>
          </cell>
          <cell r="E410" t="str">
            <v>EWP-121-L-014</v>
          </cell>
        </row>
        <row r="411">
          <cell r="A411" t="str">
            <v>FV-1171</v>
          </cell>
          <cell r="B411" t="str">
            <v>131-CRW-1090-01</v>
          </cell>
          <cell r="C411">
            <v>3</v>
          </cell>
          <cell r="D411" t="str">
            <v>PP131A13</v>
          </cell>
          <cell r="E411" t="str">
            <v>EWP-131-L-015</v>
          </cell>
        </row>
        <row r="412">
          <cell r="A412" t="str">
            <v>FV-1501A</v>
          </cell>
          <cell r="B412" t="str">
            <v>131-BFW-1022-01</v>
          </cell>
          <cell r="C412">
            <v>4</v>
          </cell>
          <cell r="D412" t="str">
            <v>PP131A16</v>
          </cell>
          <cell r="E412" t="str">
            <v>EWP-131-L-020</v>
          </cell>
        </row>
        <row r="413">
          <cell r="A413" t="str">
            <v>FV-1501B</v>
          </cell>
          <cell r="B413" t="str">
            <v>131-BFW-1022-01</v>
          </cell>
          <cell r="C413">
            <v>4</v>
          </cell>
          <cell r="D413" t="str">
            <v>PP131A16</v>
          </cell>
          <cell r="E413" t="str">
            <v>EWP-131-L-020</v>
          </cell>
        </row>
        <row r="414">
          <cell r="A414" t="str">
            <v>FV-5151</v>
          </cell>
          <cell r="B414" t="str">
            <v>110-P-5018-01</v>
          </cell>
          <cell r="C414">
            <v>4</v>
          </cell>
          <cell r="D414" t="str">
            <v>PP110A09</v>
          </cell>
          <cell r="E414" t="str">
            <v>EWP-110-L-014</v>
          </cell>
        </row>
        <row r="415">
          <cell r="A415" t="str">
            <v>LV-1071</v>
          </cell>
          <cell r="B415" t="str">
            <v>122-UW-1002-03</v>
          </cell>
          <cell r="C415">
            <v>4</v>
          </cell>
          <cell r="D415" t="str">
            <v>PP121A17</v>
          </cell>
          <cell r="E415" t="str">
            <v>EWP-121-L-014</v>
          </cell>
        </row>
        <row r="416">
          <cell r="A416" t="str">
            <v>PCV-0293</v>
          </cell>
          <cell r="B416" t="str">
            <v>111-PW-2059-01</v>
          </cell>
          <cell r="C416">
            <v>2</v>
          </cell>
          <cell r="D416" t="str">
            <v>PP111A08</v>
          </cell>
          <cell r="E416" t="str">
            <v>EWP-111-L-005</v>
          </cell>
        </row>
        <row r="417">
          <cell r="A417" t="str">
            <v>PCV-0293</v>
          </cell>
          <cell r="B417" t="str">
            <v>111-PW-2059-01</v>
          </cell>
          <cell r="C417">
            <v>2</v>
          </cell>
          <cell r="D417" t="str">
            <v>PP111A08</v>
          </cell>
          <cell r="E417" t="str">
            <v>EWP-111-L-005</v>
          </cell>
        </row>
        <row r="418">
          <cell r="A418" t="str">
            <v>PCV-1055</v>
          </cell>
          <cell r="B418" t="str">
            <v>122-IA-1002-02</v>
          </cell>
          <cell r="C418">
            <v>1</v>
          </cell>
          <cell r="D418" t="str">
            <v>PP121A17</v>
          </cell>
          <cell r="E418" t="str">
            <v>EWP-121-L-014</v>
          </cell>
        </row>
        <row r="419">
          <cell r="A419" t="str">
            <v>PCV-1057</v>
          </cell>
          <cell r="B419" t="str">
            <v>122-NG-1002-02</v>
          </cell>
          <cell r="C419">
            <v>1</v>
          </cell>
          <cell r="D419" t="str">
            <v>PP121A17</v>
          </cell>
          <cell r="E419" t="str">
            <v>EWP-121-L-014</v>
          </cell>
        </row>
        <row r="420">
          <cell r="A420" t="str">
            <v>PCV-1058</v>
          </cell>
          <cell r="B420" t="str">
            <v>122-NG-1003-01</v>
          </cell>
          <cell r="C420">
            <v>1</v>
          </cell>
          <cell r="D420" t="str">
            <v>PP121A17</v>
          </cell>
          <cell r="E420" t="str">
            <v>EWP-121-L-014</v>
          </cell>
        </row>
        <row r="421">
          <cell r="A421" t="str">
            <v>PSV</v>
          </cell>
          <cell r="B421" t="str">
            <v>131-LS-1167-01</v>
          </cell>
          <cell r="C421">
            <v>3</v>
          </cell>
          <cell r="D421" t="str">
            <v>PP131A07</v>
          </cell>
          <cell r="E421" t="str">
            <v>EWP-131-L-004</v>
          </cell>
        </row>
        <row r="422">
          <cell r="A422" t="str">
            <v>PSV-1026</v>
          </cell>
          <cell r="B422" t="str">
            <v>131-CHW-1019-01</v>
          </cell>
          <cell r="C422">
            <v>1</v>
          </cell>
          <cell r="D422" t="str">
            <v>PP131A08</v>
          </cell>
          <cell r="E422" t="str">
            <v>EWP-131-L-003</v>
          </cell>
        </row>
        <row r="423">
          <cell r="A423" t="str">
            <v>PSV-1048</v>
          </cell>
          <cell r="B423" t="str">
            <v>111-P-1055-03</v>
          </cell>
          <cell r="C423">
            <v>8</v>
          </cell>
          <cell r="D423" t="str">
            <v>PP111E15</v>
          </cell>
          <cell r="E423" t="str">
            <v>111EM15</v>
          </cell>
        </row>
        <row r="424">
          <cell r="A424" t="str">
            <v>PSV-1055</v>
          </cell>
          <cell r="B424" t="str">
            <v>122-IA-1004-01</v>
          </cell>
          <cell r="C424">
            <v>1.5</v>
          </cell>
          <cell r="D424" t="str">
            <v>PP121A17</v>
          </cell>
          <cell r="E424" t="str">
            <v>EWP-121-L-014</v>
          </cell>
        </row>
        <row r="425">
          <cell r="A425" t="str">
            <v>PSV-1508</v>
          </cell>
          <cell r="B425" t="str">
            <v>131-LS-1169-01</v>
          </cell>
          <cell r="C425">
            <v>4</v>
          </cell>
          <cell r="D425" t="str">
            <v>PP131A16</v>
          </cell>
          <cell r="E425" t="str">
            <v>EWP-131-L-020</v>
          </cell>
        </row>
        <row r="426">
          <cell r="A426" t="str">
            <v>PSV-2447</v>
          </cell>
          <cell r="B426" t="str">
            <v>111-LS-2015-01</v>
          </cell>
          <cell r="C426">
            <v>8</v>
          </cell>
          <cell r="D426" t="str">
            <v>PP111A03</v>
          </cell>
          <cell r="E426" t="str">
            <v>EWP-111-L-008</v>
          </cell>
        </row>
        <row r="427">
          <cell r="A427" t="str">
            <v>PSV-XXXX</v>
          </cell>
          <cell r="B427" t="str">
            <v>122-NG-1004-01</v>
          </cell>
          <cell r="C427">
            <v>1.5</v>
          </cell>
          <cell r="D427" t="str">
            <v>PP121A17</v>
          </cell>
          <cell r="E427" t="str">
            <v>EWP-121-L-014</v>
          </cell>
        </row>
        <row r="428">
          <cell r="A428" t="str">
            <v>PV1541</v>
          </cell>
          <cell r="B428" t="str">
            <v>131-HS-1074-01</v>
          </cell>
          <cell r="C428">
            <v>12</v>
          </cell>
          <cell r="D428" t="str">
            <v>PP121A24</v>
          </cell>
          <cell r="E428" t="str">
            <v>EWP-121-L-003</v>
          </cell>
        </row>
        <row r="429">
          <cell r="A429" t="str">
            <v>PV1542</v>
          </cell>
          <cell r="B429" t="str">
            <v>131-HS-1073-01</v>
          </cell>
          <cell r="C429">
            <v>12</v>
          </cell>
          <cell r="D429" t="str">
            <v>PP121A24</v>
          </cell>
          <cell r="E429" t="str">
            <v>EWP-121-L-003</v>
          </cell>
        </row>
        <row r="430">
          <cell r="A430" t="str">
            <v>TV-1001</v>
          </cell>
          <cell r="B430" t="str">
            <v>122-LS-1001-01</v>
          </cell>
          <cell r="C430">
            <v>2</v>
          </cell>
          <cell r="D430" t="str">
            <v>PP122A01</v>
          </cell>
          <cell r="E430" t="str">
            <v>EWP-122-L-001</v>
          </cell>
        </row>
        <row r="431">
          <cell r="A431" t="str">
            <v>TV-1072</v>
          </cell>
          <cell r="B431" t="str">
            <v>122-LS-1112-01</v>
          </cell>
          <cell r="C431">
            <v>2</v>
          </cell>
          <cell r="D431" t="str">
            <v>PP121A17</v>
          </cell>
          <cell r="E431" t="str">
            <v>EWP-121-L-014</v>
          </cell>
        </row>
        <row r="432">
          <cell r="A432" t="str">
            <v>TV-1132</v>
          </cell>
          <cell r="B432" t="str">
            <v>131-LS-1120-03</v>
          </cell>
          <cell r="C432">
            <v>3</v>
          </cell>
          <cell r="D432" t="str">
            <v>PP131A13</v>
          </cell>
          <cell r="E432" t="str">
            <v>EWP-131-L-015</v>
          </cell>
        </row>
        <row r="433">
          <cell r="A433" t="str">
            <v>V</v>
          </cell>
          <cell r="B433" t="str">
            <v>100-WW-1XX1-01</v>
          </cell>
          <cell r="C433">
            <v>4</v>
          </cell>
          <cell r="D433" t="str">
            <v>PP100A03</v>
          </cell>
          <cell r="E433" t="str">
            <v>Disposal Line</v>
          </cell>
        </row>
        <row r="434">
          <cell r="A434" t="str">
            <v>V</v>
          </cell>
          <cell r="B434" t="str">
            <v>100-WW-1XX1-01</v>
          </cell>
          <cell r="C434">
            <v>4</v>
          </cell>
          <cell r="D434" t="str">
            <v>PP100A03</v>
          </cell>
          <cell r="E434" t="str">
            <v>Disposal Line</v>
          </cell>
        </row>
        <row r="435">
          <cell r="A435" t="str">
            <v>V</v>
          </cell>
          <cell r="B435" t="str">
            <v>100-WW-1XX1-01</v>
          </cell>
          <cell r="C435">
            <v>2</v>
          </cell>
          <cell r="D435" t="str">
            <v>PP100A03</v>
          </cell>
          <cell r="E435" t="str">
            <v>Disposal Line</v>
          </cell>
        </row>
        <row r="436">
          <cell r="A436" t="str">
            <v>V</v>
          </cell>
          <cell r="B436" t="str">
            <v>100-WW-1XX1-01</v>
          </cell>
          <cell r="C436">
            <v>2</v>
          </cell>
          <cell r="D436" t="str">
            <v>PP100A03</v>
          </cell>
          <cell r="E436" t="str">
            <v>Disposal Line</v>
          </cell>
        </row>
        <row r="437">
          <cell r="A437" t="str">
            <v>V</v>
          </cell>
          <cell r="B437" t="str">
            <v>100-WW-1XX1-01</v>
          </cell>
          <cell r="C437">
            <v>4</v>
          </cell>
          <cell r="D437" t="str">
            <v>PP100A03</v>
          </cell>
          <cell r="E437" t="str">
            <v>Disposal Line</v>
          </cell>
        </row>
        <row r="438">
          <cell r="A438" t="str">
            <v>VORTEX</v>
          </cell>
          <cell r="B438" t="str">
            <v>111-HS-1010-01</v>
          </cell>
          <cell r="C438">
            <v>3</v>
          </cell>
          <cell r="D438" t="str">
            <v>PP111A07</v>
          </cell>
          <cell r="E438" t="str">
            <v>EWP-111-L-006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000"/>
      <sheetName val="2000"/>
      <sheetName val="4000"/>
      <sheetName val="5000"/>
      <sheetName val="6000"/>
      <sheetName val="7000"/>
      <sheetName val="8000"/>
      <sheetName val="9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9">
          <cell r="J119" t="str">
            <v>WL</v>
          </cell>
        </row>
        <row r="120">
          <cell r="J120" t="str">
            <v>WL</v>
          </cell>
        </row>
        <row r="121">
          <cell r="J121" t="str">
            <v>WL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JR SUMMARY"/>
      <sheetName val="START MJR"/>
      <sheetName val="5KV OFF"/>
      <sheetName val="VU&amp;SWS OFF"/>
      <sheetName val="TOWER  OFF"/>
      <sheetName val="SRU OFF"/>
      <sheetName val="DEBOTTLE OFF"/>
      <sheetName val="PIPERACK MOD"/>
      <sheetName val="END MJR"/>
      <sheetName val="5kV SWGR AND 480V MCC"/>
      <sheetName val="VACUMM UNIT AND SWS_OFF MODULE"/>
      <sheetName val="VACUMM UNIT AND SWS TOWER"/>
      <sheetName val="SULPHUR RECOVERY UNIT"/>
      <sheetName val="DEBOTTLENECK AREA"/>
      <sheetName val="Main Piperack_modules"/>
    </sheetNames>
    <sheetDataSet>
      <sheetData sheetId="0"/>
      <sheetData sheetId="1">
        <row r="4">
          <cell r="B4" t="str">
            <v>PROJECT NUMBER: CE703934</v>
          </cell>
        </row>
        <row r="5">
          <cell r="B5" t="str">
            <v>PROJECT NAME: MOOSE JAW REFINERY   24K BPD EXPANSION PROJECT</v>
          </cell>
        </row>
        <row r="6">
          <cell r="B6" t="str">
            <v>LOCATION: MOOSE JAW, SASKATCHEWAN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GENSRV"/>
      <sheetName val="Manpower"/>
      <sheetName val="MnPwr Curve ISBL OSBL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F"/>
      <sheetName val="CF-$'s"/>
      <sheetName val="CF-B's"/>
      <sheetName val="ChartData"/>
      <sheetName val="CF Curv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ST DONE 35 Account-35"/>
      <sheetName val="RECAST 35 Account"/>
      <sheetName val="35 Account- bust"/>
      <sheetName val="35 Account-No Details"/>
      <sheetName val="35 Account-Details"/>
    </sheetNames>
    <sheetDataSet>
      <sheetData sheetId="0"/>
      <sheetData sheetId="1"/>
      <sheetData sheetId="2" refreshError="1">
        <row r="7">
          <cell r="A7">
            <v>35</v>
          </cell>
          <cell r="B7" t="str">
            <v>PIPING</v>
          </cell>
        </row>
        <row r="9">
          <cell r="A9">
            <v>35010</v>
          </cell>
          <cell r="B9" t="str">
            <v>C.S. PIPE &amp; FITTINGS</v>
          </cell>
          <cell r="C9">
            <v>44277.599999999999</v>
          </cell>
          <cell r="D9" t="str">
            <v>LFt</v>
          </cell>
          <cell r="G9">
            <v>20546.400000000001</v>
          </cell>
          <cell r="H9">
            <v>1199054.00244</v>
          </cell>
          <cell r="N9">
            <v>1199054.00244</v>
          </cell>
        </row>
        <row r="10">
          <cell r="A10">
            <v>35010</v>
          </cell>
          <cell r="B10" t="str">
            <v>C.S. PIPE  (14" dia &amp; above)</v>
          </cell>
          <cell r="C10">
            <v>2608</v>
          </cell>
          <cell r="D10" t="str">
            <v>LFt</v>
          </cell>
          <cell r="E10">
            <v>58.358350000000002</v>
          </cell>
          <cell r="F10">
            <v>2.090713190184049</v>
          </cell>
          <cell r="G10">
            <v>5452.58</v>
          </cell>
          <cell r="H10">
            <v>318203.57204300002</v>
          </cell>
          <cell r="I10">
            <v>0</v>
          </cell>
          <cell r="N10">
            <v>318203.57204300002</v>
          </cell>
        </row>
        <row r="11">
          <cell r="B11" t="str">
            <v>C.S. PIPE  (12"-2" dia)</v>
          </cell>
          <cell r="C11">
            <v>32865</v>
          </cell>
          <cell r="D11" t="str">
            <v>LFt</v>
          </cell>
          <cell r="E11">
            <v>58.358350000000002</v>
          </cell>
          <cell r="F11">
            <v>0.45926730564430246</v>
          </cell>
          <cell r="G11">
            <v>15093.82</v>
          </cell>
          <cell r="H11">
            <v>880850.43039700005</v>
          </cell>
          <cell r="I11">
            <v>0</v>
          </cell>
          <cell r="N11">
            <v>880850.43039700005</v>
          </cell>
        </row>
        <row r="12">
          <cell r="B12" t="str">
            <v xml:space="preserve">  E &amp; O </v>
          </cell>
          <cell r="E12">
            <v>58.358350000000002</v>
          </cell>
          <cell r="N12">
            <v>0</v>
          </cell>
        </row>
        <row r="13">
          <cell r="B13" t="str">
            <v>C.S. PIPE (Underground W/Ylw. Jkt.)</v>
          </cell>
          <cell r="C13">
            <v>1425</v>
          </cell>
          <cell r="D13" t="str">
            <v>LFt</v>
          </cell>
          <cell r="E13">
            <v>58.358350000000002</v>
          </cell>
          <cell r="F13" t="str">
            <v>INCL. IN G10</v>
          </cell>
          <cell r="I13">
            <v>0</v>
          </cell>
          <cell r="N13">
            <v>0</v>
          </cell>
        </row>
        <row r="14">
          <cell r="B14" t="str">
            <v>SMALL BORE ALLOWANCE (20%)</v>
          </cell>
          <cell r="C14">
            <v>7379.6</v>
          </cell>
          <cell r="D14" t="str">
            <v>LFt</v>
          </cell>
          <cell r="E14">
            <v>58.358350000000002</v>
          </cell>
          <cell r="N14">
            <v>0</v>
          </cell>
        </row>
        <row r="16">
          <cell r="A16">
            <v>35020</v>
          </cell>
          <cell r="B16" t="str">
            <v>C.S. VALVES</v>
          </cell>
          <cell r="C16">
            <v>799</v>
          </cell>
          <cell r="D16" t="str">
            <v>EA.</v>
          </cell>
          <cell r="G16">
            <v>886</v>
          </cell>
          <cell r="H16">
            <v>51705.498100000004</v>
          </cell>
          <cell r="N16">
            <v>51705.498100000004</v>
          </cell>
        </row>
        <row r="17">
          <cell r="A17">
            <v>35020</v>
          </cell>
          <cell r="B17" t="str">
            <v>C.S. VALVES (14" dia &amp; above)</v>
          </cell>
          <cell r="C17">
            <v>14</v>
          </cell>
          <cell r="D17" t="str">
            <v>EA.</v>
          </cell>
          <cell r="E17">
            <v>58.358350000000002</v>
          </cell>
          <cell r="F17">
            <v>6.7142857142857144</v>
          </cell>
          <cell r="G17">
            <v>94</v>
          </cell>
          <cell r="H17">
            <v>5485.6849000000002</v>
          </cell>
          <cell r="N17">
            <v>5485.6849000000002</v>
          </cell>
        </row>
        <row r="18">
          <cell r="B18" t="str">
            <v>C.S. VALVES (12"-2" dia)</v>
          </cell>
          <cell r="C18">
            <v>274</v>
          </cell>
          <cell r="D18" t="str">
            <v>EA.</v>
          </cell>
          <cell r="E18">
            <v>58.358350000000002</v>
          </cell>
          <cell r="F18">
            <v>1.9781021897810218</v>
          </cell>
          <cell r="G18">
            <v>542</v>
          </cell>
          <cell r="H18">
            <v>31630.225699999999</v>
          </cell>
          <cell r="N18">
            <v>31630.225699999999</v>
          </cell>
        </row>
        <row r="19">
          <cell r="B19" t="str">
            <v>C.S. VALVES (Small Bore 11/2" &amp; Less)</v>
          </cell>
          <cell r="C19">
            <v>511</v>
          </cell>
          <cell r="D19" t="str">
            <v>EA.</v>
          </cell>
          <cell r="E19">
            <v>58.358350000000002</v>
          </cell>
          <cell r="F19">
            <v>0.48923679060665359</v>
          </cell>
          <cell r="G19">
            <v>250</v>
          </cell>
          <cell r="H19">
            <v>14589.5875</v>
          </cell>
          <cell r="N19">
            <v>14589.5875</v>
          </cell>
        </row>
        <row r="20">
          <cell r="B20" t="str">
            <v xml:space="preserve">  E &amp; O </v>
          </cell>
          <cell r="E20">
            <v>58.358350000000002</v>
          </cell>
          <cell r="N20">
            <v>0</v>
          </cell>
        </row>
        <row r="22">
          <cell r="A22">
            <v>35030</v>
          </cell>
          <cell r="B22" t="str">
            <v>C.S. FLANGES + BOLTS/GASKETS</v>
          </cell>
          <cell r="C22">
            <v>1054</v>
          </cell>
          <cell r="D22" t="str">
            <v>EA.</v>
          </cell>
          <cell r="G22">
            <v>3039.4</v>
          </cell>
          <cell r="H22">
            <v>177374.36899000002</v>
          </cell>
          <cell r="N22">
            <v>177374.36899000002</v>
          </cell>
        </row>
        <row r="23">
          <cell r="A23">
            <v>35030</v>
          </cell>
          <cell r="B23" t="str">
            <v>C.S. FLANGES (14" dia &amp; above)</v>
          </cell>
          <cell r="C23">
            <v>120</v>
          </cell>
          <cell r="D23" t="str">
            <v>EA.</v>
          </cell>
          <cell r="E23">
            <v>58.358350000000002</v>
          </cell>
          <cell r="F23">
            <v>7.25</v>
          </cell>
          <cell r="G23">
            <v>870</v>
          </cell>
          <cell r="H23">
            <v>50771.764500000005</v>
          </cell>
          <cell r="I23">
            <v>0</v>
          </cell>
          <cell r="N23">
            <v>50771.764500000005</v>
          </cell>
        </row>
        <row r="24">
          <cell r="B24" t="str">
            <v>C.S. FLANGES (12"-2"dia)</v>
          </cell>
          <cell r="C24">
            <v>933</v>
          </cell>
          <cell r="D24" t="str">
            <v>EA.</v>
          </cell>
          <cell r="E24">
            <v>58.358350000000002</v>
          </cell>
          <cell r="F24">
            <v>1.3944265809217578</v>
          </cell>
          <cell r="G24">
            <v>1301</v>
          </cell>
          <cell r="H24">
            <v>75924.213350000005</v>
          </cell>
          <cell r="I24">
            <v>0</v>
          </cell>
          <cell r="N24">
            <v>75924.213350000005</v>
          </cell>
        </row>
        <row r="25">
          <cell r="B25" t="str">
            <v>BOLTS/GASKETS  (40% of Flanges)</v>
          </cell>
          <cell r="C25">
            <v>1</v>
          </cell>
          <cell r="D25" t="str">
            <v>LOT</v>
          </cell>
          <cell r="E25">
            <v>58.358350000000002</v>
          </cell>
          <cell r="F25">
            <v>868.40000000000009</v>
          </cell>
          <cell r="G25">
            <v>868.40000000000009</v>
          </cell>
          <cell r="H25">
            <v>50678.391140000007</v>
          </cell>
          <cell r="N25">
            <v>50678.391140000007</v>
          </cell>
        </row>
        <row r="26">
          <cell r="B26" t="str">
            <v xml:space="preserve">  E &amp; O </v>
          </cell>
          <cell r="E26">
            <v>58.358350000000002</v>
          </cell>
          <cell r="N26">
            <v>0</v>
          </cell>
        </row>
        <row r="28">
          <cell r="A28">
            <v>35040</v>
          </cell>
          <cell r="B28" t="str">
            <v>C.S. WELD FITTING COUNT (Shop)</v>
          </cell>
          <cell r="C28">
            <v>4280</v>
          </cell>
          <cell r="D28" t="str">
            <v>EA.</v>
          </cell>
          <cell r="M28">
            <v>564594</v>
          </cell>
          <cell r="N28">
            <v>564594</v>
          </cell>
        </row>
        <row r="29">
          <cell r="A29">
            <v>35040</v>
          </cell>
          <cell r="B29" t="str">
            <v>C.S. WELD FITTING COUNT (14" dia &amp; above) (shop)</v>
          </cell>
          <cell r="C29">
            <v>371</v>
          </cell>
          <cell r="D29" t="str">
            <v>EA.</v>
          </cell>
          <cell r="E29">
            <v>58.358350000000002</v>
          </cell>
          <cell r="I29">
            <v>0</v>
          </cell>
          <cell r="M29">
            <v>173125</v>
          </cell>
          <cell r="N29">
            <v>173125</v>
          </cell>
        </row>
        <row r="30">
          <cell r="B30" t="str">
            <v>C.S. WELD FITTING COUNT (12"-2") (shop)</v>
          </cell>
          <cell r="C30">
            <v>3661</v>
          </cell>
          <cell r="D30" t="str">
            <v>EA.</v>
          </cell>
          <cell r="E30">
            <v>58.358350000000002</v>
          </cell>
          <cell r="I30">
            <v>0</v>
          </cell>
          <cell r="M30">
            <v>363890</v>
          </cell>
          <cell r="N30">
            <v>363890</v>
          </cell>
        </row>
        <row r="31">
          <cell r="B31" t="str">
            <v>O'LETS (11/2" &amp; LESS) (shop)</v>
          </cell>
          <cell r="C31">
            <v>248</v>
          </cell>
          <cell r="D31" t="str">
            <v>EA.</v>
          </cell>
          <cell r="E31">
            <v>58.358350000000002</v>
          </cell>
          <cell r="I31">
            <v>0</v>
          </cell>
          <cell r="M31">
            <v>27579</v>
          </cell>
          <cell r="N31">
            <v>27579</v>
          </cell>
        </row>
        <row r="32">
          <cell r="B32" t="str">
            <v xml:space="preserve">  E &amp; O </v>
          </cell>
          <cell r="D32" t="str">
            <v>EA.</v>
          </cell>
          <cell r="E32">
            <v>58.358350000000002</v>
          </cell>
          <cell r="N32">
            <v>0</v>
          </cell>
        </row>
        <row r="34">
          <cell r="A34">
            <v>35040</v>
          </cell>
          <cell r="B34" t="str">
            <v>C.S. WELD FIELD COUNT</v>
          </cell>
          <cell r="C34">
            <v>1350</v>
          </cell>
          <cell r="D34" t="str">
            <v>EA.</v>
          </cell>
          <cell r="G34">
            <v>8671.2733333333326</v>
          </cell>
          <cell r="H34">
            <v>506041.20413233334</v>
          </cell>
          <cell r="N34">
            <v>506041.20413233334</v>
          </cell>
        </row>
        <row r="35">
          <cell r="A35">
            <v>35040</v>
          </cell>
          <cell r="B35" t="str">
            <v>C.S. WELD FIELD COUNT (14" dia &amp; above)</v>
          </cell>
          <cell r="C35">
            <v>72</v>
          </cell>
          <cell r="D35" t="str">
            <v>EA.</v>
          </cell>
          <cell r="E35">
            <v>58.358350000000002</v>
          </cell>
          <cell r="F35">
            <v>13.239305555555555</v>
          </cell>
          <cell r="G35">
            <v>953.23</v>
          </cell>
          <cell r="H35">
            <v>55628.929970500001</v>
          </cell>
          <cell r="I35">
            <v>0</v>
          </cell>
          <cell r="N35">
            <v>55628.929970500001</v>
          </cell>
        </row>
        <row r="36">
          <cell r="B36" t="str">
            <v>C.S. WELD FIELD COUNT (12"-2")</v>
          </cell>
          <cell r="C36">
            <v>1278</v>
          </cell>
          <cell r="D36" t="str">
            <v>EA.</v>
          </cell>
          <cell r="E36">
            <v>58.358350000000002</v>
          </cell>
          <cell r="F36">
            <v>6.0391575378195093</v>
          </cell>
          <cell r="G36">
            <v>7718.0433333333331</v>
          </cell>
          <cell r="H36">
            <v>450412.27416183334</v>
          </cell>
          <cell r="I36">
            <v>0</v>
          </cell>
          <cell r="N36">
            <v>450412.27416183334</v>
          </cell>
        </row>
        <row r="37">
          <cell r="B37" t="str">
            <v xml:space="preserve">  E &amp; O </v>
          </cell>
          <cell r="D37" t="str">
            <v>EA.</v>
          </cell>
          <cell r="E37">
            <v>58.358350000000002</v>
          </cell>
          <cell r="N37">
            <v>0</v>
          </cell>
        </row>
        <row r="39">
          <cell r="A39">
            <v>35050</v>
          </cell>
          <cell r="B39" t="str">
            <v>C.S. SCREWED FITTINGS</v>
          </cell>
          <cell r="D39" t="str">
            <v>EA.</v>
          </cell>
          <cell r="E39">
            <v>58.358350000000002</v>
          </cell>
          <cell r="I39">
            <v>0</v>
          </cell>
          <cell r="N39">
            <v>0</v>
          </cell>
        </row>
        <row r="40">
          <cell r="B40" t="str">
            <v xml:space="preserve">  E &amp; O </v>
          </cell>
          <cell r="E40">
            <v>58.358350000000002</v>
          </cell>
          <cell r="N40">
            <v>0</v>
          </cell>
        </row>
        <row r="41">
          <cell r="A41">
            <v>35060</v>
          </cell>
          <cell r="B41" t="str">
            <v xml:space="preserve">C.S. SPECIALTIES </v>
          </cell>
          <cell r="D41" t="str">
            <v>LOT</v>
          </cell>
          <cell r="E41">
            <v>58.358350000000002</v>
          </cell>
          <cell r="N41">
            <v>0</v>
          </cell>
        </row>
        <row r="42">
          <cell r="B42" t="str">
            <v xml:space="preserve">  E &amp; O </v>
          </cell>
          <cell r="E42">
            <v>58.358350000000002</v>
          </cell>
          <cell r="N42">
            <v>0</v>
          </cell>
        </row>
        <row r="43">
          <cell r="A43">
            <v>35070</v>
          </cell>
          <cell r="B43" t="str">
            <v>C.S. SHOP FABRICATED SPOOLS</v>
          </cell>
          <cell r="D43" t="str">
            <v>TONS</v>
          </cell>
          <cell r="E43">
            <v>58.358350000000002</v>
          </cell>
          <cell r="I43">
            <v>0</v>
          </cell>
          <cell r="N43">
            <v>0</v>
          </cell>
        </row>
        <row r="44">
          <cell r="B44" t="str">
            <v>JACKETTED PIPE</v>
          </cell>
          <cell r="D44" t="str">
            <v>TONS</v>
          </cell>
          <cell r="E44">
            <v>58.358350000000002</v>
          </cell>
          <cell r="I44">
            <v>0</v>
          </cell>
          <cell r="N44">
            <v>0</v>
          </cell>
        </row>
        <row r="45">
          <cell r="B45" t="str">
            <v>BLAST/PRIME/PAINT SPOOLS (70% of Total Pipe Length)</v>
          </cell>
          <cell r="D45" t="str">
            <v>LFt</v>
          </cell>
          <cell r="E45">
            <v>58.358350000000002</v>
          </cell>
          <cell r="I45">
            <v>20</v>
          </cell>
          <cell r="N45">
            <v>0</v>
          </cell>
        </row>
        <row r="46">
          <cell r="B46" t="str">
            <v xml:space="preserve">SMALL BORE  PIPES BLAST/PRIME/PAINT SPOOLS </v>
          </cell>
          <cell r="D46" t="str">
            <v>LFt</v>
          </cell>
          <cell r="E46">
            <v>58.358350000000002</v>
          </cell>
          <cell r="I46">
            <v>7</v>
          </cell>
          <cell r="N46">
            <v>0</v>
          </cell>
        </row>
        <row r="47">
          <cell r="A47">
            <v>35080</v>
          </cell>
          <cell r="B47" t="str">
            <v>C.S. ABOVE GROUND LABOUR</v>
          </cell>
          <cell r="D47" t="str">
            <v>LFt</v>
          </cell>
          <cell r="E47">
            <v>58.358350000000002</v>
          </cell>
          <cell r="N47">
            <v>0</v>
          </cell>
        </row>
        <row r="48">
          <cell r="B48" t="str">
            <v xml:space="preserve">  E &amp; O </v>
          </cell>
          <cell r="E48">
            <v>58.358350000000002</v>
          </cell>
          <cell r="N48">
            <v>0</v>
          </cell>
        </row>
        <row r="49">
          <cell r="A49">
            <v>35092</v>
          </cell>
          <cell r="B49" t="str">
            <v>C.S. UNDERGROUND LABOUR</v>
          </cell>
          <cell r="D49" t="str">
            <v>LFt</v>
          </cell>
          <cell r="E49">
            <v>58.358350000000002</v>
          </cell>
          <cell r="N49">
            <v>0</v>
          </cell>
        </row>
        <row r="50">
          <cell r="B50" t="str">
            <v xml:space="preserve">  E &amp; O </v>
          </cell>
          <cell r="E50">
            <v>58.358350000000002</v>
          </cell>
          <cell r="N50">
            <v>0</v>
          </cell>
        </row>
        <row r="52">
          <cell r="A52">
            <v>35110</v>
          </cell>
          <cell r="B52" t="str">
            <v>A.S. PIPE  &amp; FITTINGS</v>
          </cell>
          <cell r="C52">
            <v>643.20000000000005</v>
          </cell>
          <cell r="D52" t="str">
            <v>LFt</v>
          </cell>
          <cell r="G52">
            <v>639</v>
          </cell>
          <cell r="H52">
            <v>37290.985650000002</v>
          </cell>
          <cell r="N52">
            <v>37290.985650000002</v>
          </cell>
        </row>
        <row r="53">
          <cell r="A53">
            <v>35110</v>
          </cell>
          <cell r="B53" t="str">
            <v>A.S. PIPE  (14" dia &amp; above)</v>
          </cell>
          <cell r="C53">
            <v>144</v>
          </cell>
          <cell r="D53" t="str">
            <v>LFt</v>
          </cell>
          <cell r="E53">
            <v>58.358350000000002</v>
          </cell>
          <cell r="F53">
            <v>2.1319444444444446</v>
          </cell>
          <cell r="G53">
            <v>307</v>
          </cell>
          <cell r="H53">
            <v>17916.013450000002</v>
          </cell>
          <cell r="I53">
            <v>0</v>
          </cell>
          <cell r="N53">
            <v>17916.013450000002</v>
          </cell>
        </row>
        <row r="54">
          <cell r="B54" t="str">
            <v>A.S. PIPE  (12"-2" dia)</v>
          </cell>
          <cell r="C54">
            <v>392</v>
          </cell>
          <cell r="D54" t="str">
            <v>LFt</v>
          </cell>
          <cell r="E54">
            <v>58.358350000000002</v>
          </cell>
          <cell r="F54">
            <v>0.84693877551020413</v>
          </cell>
          <cell r="G54">
            <v>332</v>
          </cell>
          <cell r="H54">
            <v>19374.9722</v>
          </cell>
          <cell r="I54">
            <v>0</v>
          </cell>
          <cell r="N54">
            <v>19374.9722</v>
          </cell>
        </row>
        <row r="55">
          <cell r="B55" t="str">
            <v>A.S. PIPE (Small Bore 11/2" &amp; Less)</v>
          </cell>
          <cell r="C55">
            <v>107.2</v>
          </cell>
          <cell r="D55" t="str">
            <v>LFt</v>
          </cell>
          <cell r="E55">
            <v>58.358350000000002</v>
          </cell>
          <cell r="N55">
            <v>0</v>
          </cell>
        </row>
        <row r="57">
          <cell r="A57">
            <v>35120</v>
          </cell>
          <cell r="B57" t="str">
            <v>A.S. VALVES</v>
          </cell>
          <cell r="C57">
            <v>58</v>
          </cell>
          <cell r="D57" t="str">
            <v>EA.</v>
          </cell>
          <cell r="G57">
            <v>68</v>
          </cell>
          <cell r="H57">
            <v>3968.3678</v>
          </cell>
          <cell r="N57">
            <v>3968.3678</v>
          </cell>
        </row>
        <row r="58">
          <cell r="A58">
            <v>35120</v>
          </cell>
          <cell r="B58" t="str">
            <v>A.S. VALVES  (14" dia &amp; above)</v>
          </cell>
          <cell r="D58" t="str">
            <v>EA.</v>
          </cell>
          <cell r="E58">
            <v>58.358350000000002</v>
          </cell>
          <cell r="I58">
            <v>0</v>
          </cell>
          <cell r="N58">
            <v>0</v>
          </cell>
        </row>
        <row r="59">
          <cell r="B59" t="str">
            <v>A.S. VALVES (12"-2" dia)</v>
          </cell>
          <cell r="C59">
            <v>17</v>
          </cell>
          <cell r="D59" t="str">
            <v>EA.</v>
          </cell>
          <cell r="E59">
            <v>58.358350000000002</v>
          </cell>
          <cell r="F59">
            <v>2.5294117647058822</v>
          </cell>
          <cell r="G59">
            <v>43</v>
          </cell>
          <cell r="H59">
            <v>2509.4090500000002</v>
          </cell>
          <cell r="I59">
            <v>0</v>
          </cell>
          <cell r="N59">
            <v>2509.4090500000002</v>
          </cell>
        </row>
        <row r="60">
          <cell r="B60" t="str">
            <v>A.S. VALVES (Small Bore 11/2" &amp; Less)</v>
          </cell>
          <cell r="C60">
            <v>41</v>
          </cell>
          <cell r="D60" t="str">
            <v>EA.</v>
          </cell>
          <cell r="E60">
            <v>58.358350000000002</v>
          </cell>
          <cell r="F60">
            <v>0.6097560975609756</v>
          </cell>
          <cell r="G60">
            <v>25</v>
          </cell>
          <cell r="H60">
            <v>1458.95875</v>
          </cell>
          <cell r="I60">
            <v>0</v>
          </cell>
          <cell r="N60">
            <v>1458.95875</v>
          </cell>
        </row>
        <row r="62">
          <cell r="A62">
            <v>35130</v>
          </cell>
          <cell r="B62" t="str">
            <v>A.S. FLANGES + BOLTS/GASKETS</v>
          </cell>
          <cell r="C62">
            <v>80</v>
          </cell>
          <cell r="D62" t="str">
            <v>EA.</v>
          </cell>
          <cell r="G62">
            <v>773.6</v>
          </cell>
          <cell r="H62">
            <v>45146.019560000001</v>
          </cell>
          <cell r="N62">
            <v>45146.019560000001</v>
          </cell>
        </row>
        <row r="63">
          <cell r="A63">
            <v>35130</v>
          </cell>
          <cell r="B63" t="str">
            <v>A.S. FLANGES (14" dia &amp; above)</v>
          </cell>
          <cell r="C63">
            <v>19</v>
          </cell>
          <cell r="D63" t="str">
            <v>EA.</v>
          </cell>
          <cell r="E63">
            <v>58.358350000000002</v>
          </cell>
          <cell r="F63">
            <v>8.7894736842105257</v>
          </cell>
          <cell r="G63">
            <v>167</v>
          </cell>
          <cell r="H63">
            <v>9745.8444500000005</v>
          </cell>
          <cell r="I63">
            <v>0</v>
          </cell>
          <cell r="N63">
            <v>9745.8444500000005</v>
          </cell>
        </row>
        <row r="64">
          <cell r="B64" t="str">
            <v>A.S. FLANGES (12"-1/2"dia)</v>
          </cell>
          <cell r="C64">
            <v>60</v>
          </cell>
          <cell r="D64" t="str">
            <v>EA.</v>
          </cell>
          <cell r="E64">
            <v>58.358350000000002</v>
          </cell>
          <cell r="F64">
            <v>3.6666666666666665</v>
          </cell>
          <cell r="G64">
            <v>220</v>
          </cell>
          <cell r="H64">
            <v>12838.837</v>
          </cell>
          <cell r="I64">
            <v>0</v>
          </cell>
          <cell r="N64">
            <v>12838.837</v>
          </cell>
        </row>
        <row r="65">
          <cell r="B65" t="str">
            <v>BOLTS/GASKETS</v>
          </cell>
          <cell r="C65">
            <v>1</v>
          </cell>
          <cell r="D65" t="str">
            <v>LOT</v>
          </cell>
          <cell r="E65">
            <v>58.358350000000002</v>
          </cell>
          <cell r="F65">
            <v>386.6</v>
          </cell>
          <cell r="G65">
            <v>386.6</v>
          </cell>
          <cell r="H65">
            <v>22561.338110000001</v>
          </cell>
          <cell r="N65">
            <v>22561.338110000001</v>
          </cell>
        </row>
        <row r="67">
          <cell r="A67">
            <v>35140</v>
          </cell>
          <cell r="B67" t="str">
            <v>A.S. WELD FITTING COUNT (Shop)</v>
          </cell>
          <cell r="C67">
            <v>226</v>
          </cell>
          <cell r="D67" t="str">
            <v>EA.</v>
          </cell>
          <cell r="M67">
            <v>64576</v>
          </cell>
          <cell r="N67">
            <v>64576</v>
          </cell>
        </row>
        <row r="68">
          <cell r="A68">
            <v>35140</v>
          </cell>
          <cell r="B68" t="str">
            <v>A.S. WELD FITTING COUNT (14" dia &amp; above) (shop)</v>
          </cell>
          <cell r="C68">
            <v>44</v>
          </cell>
          <cell r="D68" t="str">
            <v>EA.</v>
          </cell>
          <cell r="E68">
            <v>58.358350000000002</v>
          </cell>
          <cell r="I68">
            <v>0</v>
          </cell>
          <cell r="M68">
            <v>18906</v>
          </cell>
          <cell r="N68">
            <v>18906</v>
          </cell>
        </row>
        <row r="69">
          <cell r="B69" t="str">
            <v>A.S. WELD FITTING COUNT (12"-2") (shop)</v>
          </cell>
          <cell r="C69">
            <v>182</v>
          </cell>
          <cell r="D69" t="str">
            <v>EA.</v>
          </cell>
          <cell r="E69">
            <v>58.358350000000002</v>
          </cell>
          <cell r="I69">
            <v>0</v>
          </cell>
          <cell r="M69">
            <v>45670</v>
          </cell>
          <cell r="N69">
            <v>45670</v>
          </cell>
        </row>
        <row r="70">
          <cell r="B70" t="str">
            <v>A.S. WELDS (Small Bore 11/2" &amp; Less)</v>
          </cell>
          <cell r="D70" t="str">
            <v>EA.</v>
          </cell>
          <cell r="E70">
            <v>58.358350000000002</v>
          </cell>
          <cell r="N70">
            <v>0</v>
          </cell>
        </row>
        <row r="71">
          <cell r="B71" t="str">
            <v>O'LETS (11/2" &amp; LESS)</v>
          </cell>
          <cell r="D71" t="str">
            <v>EA.</v>
          </cell>
          <cell r="E71">
            <v>58.358350000000002</v>
          </cell>
          <cell r="N71">
            <v>0</v>
          </cell>
        </row>
        <row r="73">
          <cell r="A73">
            <v>35140</v>
          </cell>
          <cell r="B73" t="str">
            <v>A.S. WELD FIELD COUNT</v>
          </cell>
          <cell r="C73">
            <v>61</v>
          </cell>
          <cell r="D73" t="str">
            <v>EA.</v>
          </cell>
          <cell r="G73">
            <v>189</v>
          </cell>
          <cell r="H73">
            <v>11029.728149999999</v>
          </cell>
          <cell r="N73">
            <v>11029.728149999999</v>
          </cell>
        </row>
        <row r="74">
          <cell r="A74">
            <v>35140</v>
          </cell>
          <cell r="B74" t="str">
            <v>A.S. WELD FIELD COUNT (14" dia &amp; above)</v>
          </cell>
          <cell r="C74">
            <v>6</v>
          </cell>
          <cell r="D74" t="str">
            <v>EA.</v>
          </cell>
          <cell r="E74">
            <v>58.358350000000002</v>
          </cell>
          <cell r="F74">
            <v>16.333333333333332</v>
          </cell>
          <cell r="G74">
            <v>98</v>
          </cell>
          <cell r="H74">
            <v>5719.1183000000001</v>
          </cell>
          <cell r="I74">
            <v>0</v>
          </cell>
          <cell r="N74">
            <v>5719.1183000000001</v>
          </cell>
        </row>
        <row r="75">
          <cell r="B75" t="str">
            <v>A.S. WELD FIELD COUNT (12"-2")</v>
          </cell>
          <cell r="C75">
            <v>55</v>
          </cell>
          <cell r="D75" t="str">
            <v>EA.</v>
          </cell>
          <cell r="E75">
            <v>58.358350000000002</v>
          </cell>
          <cell r="F75">
            <v>1.6545454545454545</v>
          </cell>
          <cell r="G75">
            <v>91</v>
          </cell>
          <cell r="H75">
            <v>5310.6098499999998</v>
          </cell>
          <cell r="I75">
            <v>0</v>
          </cell>
          <cell r="N75">
            <v>5310.6098499999998</v>
          </cell>
        </row>
        <row r="76">
          <cell r="B76" t="str">
            <v>A.S. WELDS (Small Bore 11/2" &amp; Less)</v>
          </cell>
          <cell r="D76" t="str">
            <v>EA.</v>
          </cell>
          <cell r="E76">
            <v>58.358350000000002</v>
          </cell>
          <cell r="N76">
            <v>0</v>
          </cell>
        </row>
        <row r="77">
          <cell r="B77" t="str">
            <v>O'LETS (11/2" &amp; LESS)</v>
          </cell>
          <cell r="D77" t="str">
            <v>EA.</v>
          </cell>
          <cell r="E77">
            <v>58.358350000000002</v>
          </cell>
          <cell r="N77">
            <v>0</v>
          </cell>
        </row>
        <row r="79">
          <cell r="A79">
            <v>35150</v>
          </cell>
          <cell r="B79" t="str">
            <v>A.S. SCREWED FITTINGS</v>
          </cell>
          <cell r="D79" t="str">
            <v>EA.</v>
          </cell>
          <cell r="E79">
            <v>58.358350000000002</v>
          </cell>
          <cell r="I79">
            <v>0</v>
          </cell>
          <cell r="N79">
            <v>0</v>
          </cell>
        </row>
        <row r="80">
          <cell r="A80">
            <v>35160</v>
          </cell>
          <cell r="B80" t="str">
            <v>A.S. SPECIALTIES</v>
          </cell>
          <cell r="D80" t="str">
            <v>LOT</v>
          </cell>
          <cell r="E80">
            <v>58.358350000000002</v>
          </cell>
          <cell r="N80">
            <v>0</v>
          </cell>
        </row>
        <row r="81">
          <cell r="A81">
            <v>35170</v>
          </cell>
          <cell r="B81" t="str">
            <v>A.S. SHOP FABRICATED SPOOLS</v>
          </cell>
          <cell r="D81" t="str">
            <v>TONS</v>
          </cell>
          <cell r="E81">
            <v>58.358350000000002</v>
          </cell>
          <cell r="I81">
            <v>0</v>
          </cell>
          <cell r="N81">
            <v>0</v>
          </cell>
        </row>
        <row r="82">
          <cell r="A82">
            <v>35180</v>
          </cell>
          <cell r="B82" t="str">
            <v>A.S. ABOVE GROUND LABOUR</v>
          </cell>
          <cell r="D82" t="str">
            <v>LFt</v>
          </cell>
          <cell r="E82">
            <v>58.358350000000002</v>
          </cell>
          <cell r="N82">
            <v>0</v>
          </cell>
        </row>
        <row r="83">
          <cell r="A83">
            <v>35190</v>
          </cell>
          <cell r="B83" t="str">
            <v>A.S. UNDERGROUND LABOUR</v>
          </cell>
          <cell r="D83" t="str">
            <v>LFt</v>
          </cell>
          <cell r="E83">
            <v>58.358350000000002</v>
          </cell>
          <cell r="N83">
            <v>0</v>
          </cell>
        </row>
        <row r="84">
          <cell r="B84" t="str">
            <v xml:space="preserve">  E &amp; O </v>
          </cell>
          <cell r="E84">
            <v>58.358350000000002</v>
          </cell>
          <cell r="N84">
            <v>0</v>
          </cell>
        </row>
        <row r="85">
          <cell r="A85">
            <v>35210</v>
          </cell>
          <cell r="B85" t="str">
            <v>NON FERROUS PIPE</v>
          </cell>
          <cell r="D85" t="str">
            <v>LFt</v>
          </cell>
          <cell r="E85">
            <v>58.358350000000002</v>
          </cell>
          <cell r="I85">
            <v>0</v>
          </cell>
          <cell r="N85">
            <v>0</v>
          </cell>
        </row>
        <row r="86">
          <cell r="A86">
            <v>35220</v>
          </cell>
          <cell r="B86" t="str">
            <v>NON FERROUS VALVES</v>
          </cell>
          <cell r="D86" t="str">
            <v>EA.</v>
          </cell>
          <cell r="E86">
            <v>58.358350000000002</v>
          </cell>
          <cell r="I86">
            <v>0</v>
          </cell>
          <cell r="N86">
            <v>0</v>
          </cell>
        </row>
        <row r="87">
          <cell r="A87">
            <v>35230</v>
          </cell>
          <cell r="B87" t="str">
            <v>NON FERROUS FLGS/BOLTS/GASKS.</v>
          </cell>
          <cell r="D87" t="str">
            <v>EA.</v>
          </cell>
          <cell r="E87">
            <v>58.358350000000002</v>
          </cell>
          <cell r="I87">
            <v>0</v>
          </cell>
          <cell r="N87">
            <v>0</v>
          </cell>
        </row>
        <row r="88">
          <cell r="A88">
            <v>35240</v>
          </cell>
          <cell r="B88" t="str">
            <v>NON FERROUS WELD FITTINGS</v>
          </cell>
          <cell r="D88" t="str">
            <v>EA.</v>
          </cell>
          <cell r="E88">
            <v>58.358350000000002</v>
          </cell>
          <cell r="I88">
            <v>0</v>
          </cell>
          <cell r="N88">
            <v>0</v>
          </cell>
        </row>
        <row r="89">
          <cell r="A89">
            <v>35250</v>
          </cell>
          <cell r="B89" t="str">
            <v>NON FERROUS SCREWED FITTINGS</v>
          </cell>
          <cell r="D89" t="str">
            <v>EA.</v>
          </cell>
          <cell r="E89">
            <v>58.358350000000002</v>
          </cell>
          <cell r="I89">
            <v>0</v>
          </cell>
          <cell r="N89">
            <v>0</v>
          </cell>
        </row>
        <row r="90">
          <cell r="A90">
            <v>35260</v>
          </cell>
          <cell r="B90" t="str">
            <v>NON FERROUS SPECIALTIES</v>
          </cell>
          <cell r="D90" t="str">
            <v>LOT</v>
          </cell>
          <cell r="E90">
            <v>58.358350000000002</v>
          </cell>
          <cell r="I90">
            <v>0</v>
          </cell>
          <cell r="N90">
            <v>0</v>
          </cell>
        </row>
        <row r="91">
          <cell r="A91">
            <v>35270</v>
          </cell>
          <cell r="B91" t="str">
            <v>N.F. SHOP FABRICATED SPOOLS</v>
          </cell>
          <cell r="D91" t="str">
            <v>TONS</v>
          </cell>
          <cell r="E91">
            <v>58.358350000000002</v>
          </cell>
          <cell r="I91">
            <v>0</v>
          </cell>
          <cell r="N91">
            <v>0</v>
          </cell>
        </row>
        <row r="92">
          <cell r="A92">
            <v>35280</v>
          </cell>
          <cell r="B92" t="str">
            <v>N.F. ABOVE GROUND LABOUR</v>
          </cell>
          <cell r="D92" t="str">
            <v>LFt</v>
          </cell>
          <cell r="E92">
            <v>58.358350000000002</v>
          </cell>
          <cell r="N92">
            <v>0</v>
          </cell>
        </row>
        <row r="93">
          <cell r="A93">
            <v>35290</v>
          </cell>
          <cell r="B93" t="str">
            <v>N.F. UNDERGROUND LABOUR</v>
          </cell>
          <cell r="D93" t="str">
            <v>LFt</v>
          </cell>
          <cell r="E93">
            <v>58.358350000000002</v>
          </cell>
          <cell r="N93">
            <v>0</v>
          </cell>
        </row>
        <row r="94">
          <cell r="B94" t="str">
            <v xml:space="preserve">  E &amp; O </v>
          </cell>
          <cell r="E94">
            <v>58.358350000000002</v>
          </cell>
          <cell r="N94">
            <v>0</v>
          </cell>
        </row>
        <row r="95">
          <cell r="A95">
            <v>35310</v>
          </cell>
          <cell r="B95" t="str">
            <v>NON METALLIC PIPE</v>
          </cell>
          <cell r="C95">
            <v>404</v>
          </cell>
          <cell r="D95" t="str">
            <v>LFt</v>
          </cell>
          <cell r="E95">
            <v>58.358350000000002</v>
          </cell>
          <cell r="F95">
            <v>0.11324257425742575</v>
          </cell>
          <cell r="G95">
            <v>45.75</v>
          </cell>
          <cell r="H95">
            <v>2669.8945125</v>
          </cell>
          <cell r="N95">
            <v>2669.8945125</v>
          </cell>
        </row>
        <row r="96">
          <cell r="A96">
            <v>35320</v>
          </cell>
          <cell r="B96" t="str">
            <v>NON METALLIC VALVES</v>
          </cell>
          <cell r="D96" t="str">
            <v>EA.</v>
          </cell>
          <cell r="E96">
            <v>58.358350000000002</v>
          </cell>
          <cell r="N96">
            <v>0</v>
          </cell>
        </row>
        <row r="97">
          <cell r="A97">
            <v>35330</v>
          </cell>
          <cell r="B97" t="str">
            <v>NON METALLIC FLGS/BOLTS/GASKS.</v>
          </cell>
          <cell r="D97" t="str">
            <v>EA.</v>
          </cell>
          <cell r="E97">
            <v>58.358350000000002</v>
          </cell>
          <cell r="N97">
            <v>0</v>
          </cell>
        </row>
        <row r="98">
          <cell r="A98">
            <v>35340</v>
          </cell>
          <cell r="B98" t="str">
            <v>NON MET. JOINT WELD COUNT</v>
          </cell>
          <cell r="C98">
            <v>13.466666666666667</v>
          </cell>
          <cell r="D98" t="str">
            <v>EA.</v>
          </cell>
          <cell r="E98">
            <v>58.358350000000002</v>
          </cell>
          <cell r="F98">
            <v>0.66460396039603953</v>
          </cell>
          <cell r="G98">
            <v>8.9499999999999993</v>
          </cell>
          <cell r="H98">
            <v>522.30723249999994</v>
          </cell>
          <cell r="N98">
            <v>522.30723249999994</v>
          </cell>
        </row>
        <row r="99">
          <cell r="A99">
            <v>35350</v>
          </cell>
          <cell r="B99" t="str">
            <v>NON MET. SCREWED FITTINGS</v>
          </cell>
          <cell r="D99" t="str">
            <v>EA.</v>
          </cell>
          <cell r="E99">
            <v>58.358350000000002</v>
          </cell>
          <cell r="N99">
            <v>0</v>
          </cell>
        </row>
        <row r="100">
          <cell r="A100">
            <v>35360</v>
          </cell>
          <cell r="B100" t="str">
            <v>NON MET. SPECIALTIES</v>
          </cell>
          <cell r="C100">
            <v>1</v>
          </cell>
          <cell r="D100" t="str">
            <v>LOT</v>
          </cell>
          <cell r="E100">
            <v>58.358350000000002</v>
          </cell>
          <cell r="F100">
            <v>11.7</v>
          </cell>
          <cell r="G100">
            <v>11.7</v>
          </cell>
          <cell r="H100">
            <v>682.79269499999998</v>
          </cell>
          <cell r="N100">
            <v>682.79269499999998</v>
          </cell>
        </row>
        <row r="101">
          <cell r="A101">
            <v>35370</v>
          </cell>
          <cell r="B101" t="str">
            <v>NON MET SHOP FABRICATED SPOOLS</v>
          </cell>
          <cell r="D101" t="str">
            <v>TONS</v>
          </cell>
          <cell r="E101">
            <v>58.358350000000002</v>
          </cell>
          <cell r="I101">
            <v>0</v>
          </cell>
          <cell r="N101">
            <v>0</v>
          </cell>
        </row>
        <row r="102">
          <cell r="A102">
            <v>35380</v>
          </cell>
          <cell r="B102" t="str">
            <v>NON-MET. ABOVE GROUND LABOUR</v>
          </cell>
          <cell r="D102" t="str">
            <v>LFt</v>
          </cell>
          <cell r="E102">
            <v>58.358350000000002</v>
          </cell>
          <cell r="N102">
            <v>0</v>
          </cell>
        </row>
        <row r="103">
          <cell r="A103">
            <v>35390</v>
          </cell>
          <cell r="B103" t="str">
            <v>NON-MET. UNDERGROUND LABOUR</v>
          </cell>
          <cell r="D103" t="str">
            <v>LFt</v>
          </cell>
          <cell r="E103">
            <v>58.358350000000002</v>
          </cell>
          <cell r="N103">
            <v>0</v>
          </cell>
        </row>
        <row r="104">
          <cell r="B104" t="str">
            <v xml:space="preserve">  E &amp; O </v>
          </cell>
          <cell r="E104">
            <v>58.358350000000002</v>
          </cell>
          <cell r="N104">
            <v>0</v>
          </cell>
        </row>
        <row r="105">
          <cell r="A105">
            <v>35410</v>
          </cell>
          <cell r="B105" t="str">
            <v>SPECIAL PIPE</v>
          </cell>
          <cell r="D105" t="str">
            <v>LFt</v>
          </cell>
          <cell r="E105">
            <v>58.358350000000002</v>
          </cell>
          <cell r="I105">
            <v>0</v>
          </cell>
          <cell r="N105">
            <v>0</v>
          </cell>
        </row>
        <row r="106">
          <cell r="A106">
            <v>35420</v>
          </cell>
          <cell r="B106" t="str">
            <v>SPECIAL VALVES</v>
          </cell>
          <cell r="D106" t="str">
            <v>EA.</v>
          </cell>
          <cell r="E106">
            <v>58.358350000000002</v>
          </cell>
          <cell r="I106">
            <v>0</v>
          </cell>
          <cell r="N106">
            <v>0</v>
          </cell>
        </row>
        <row r="107">
          <cell r="A107">
            <v>35430</v>
          </cell>
          <cell r="B107" t="str">
            <v>SPECIAL VALVES/BOLTS/GASKS.</v>
          </cell>
          <cell r="D107" t="str">
            <v>EA.</v>
          </cell>
          <cell r="E107">
            <v>58.358350000000002</v>
          </cell>
          <cell r="I107">
            <v>0</v>
          </cell>
          <cell r="N107">
            <v>0</v>
          </cell>
        </row>
        <row r="108">
          <cell r="A108">
            <v>35440</v>
          </cell>
          <cell r="B108" t="str">
            <v>SPECIAL WELD FITTINGS</v>
          </cell>
          <cell r="D108" t="str">
            <v>EA.</v>
          </cell>
          <cell r="E108">
            <v>58.358350000000002</v>
          </cell>
          <cell r="I108">
            <v>0</v>
          </cell>
          <cell r="N108">
            <v>0</v>
          </cell>
        </row>
        <row r="109">
          <cell r="A109">
            <v>35450</v>
          </cell>
          <cell r="B109" t="str">
            <v>SPECIAL SCREWED FITTINGS</v>
          </cell>
          <cell r="D109" t="str">
            <v>EA.</v>
          </cell>
          <cell r="E109">
            <v>58.358350000000002</v>
          </cell>
          <cell r="I109">
            <v>0</v>
          </cell>
          <cell r="N109">
            <v>0</v>
          </cell>
        </row>
        <row r="110">
          <cell r="A110">
            <v>35460</v>
          </cell>
          <cell r="B110" t="str">
            <v>SPECIAL PIPING SPECIALTIES</v>
          </cell>
          <cell r="D110" t="str">
            <v>LOT</v>
          </cell>
          <cell r="E110">
            <v>58.358350000000002</v>
          </cell>
          <cell r="I110">
            <v>0</v>
          </cell>
          <cell r="N110">
            <v>0</v>
          </cell>
        </row>
        <row r="111">
          <cell r="A111">
            <v>35470</v>
          </cell>
          <cell r="B111" t="str">
            <v>SPECIAL SHOP FABRICATED SPOOLS</v>
          </cell>
          <cell r="D111" t="str">
            <v>TONS</v>
          </cell>
          <cell r="E111">
            <v>58.358350000000002</v>
          </cell>
          <cell r="I111">
            <v>0</v>
          </cell>
          <cell r="N111">
            <v>0</v>
          </cell>
        </row>
        <row r="112">
          <cell r="A112">
            <v>35480</v>
          </cell>
          <cell r="B112" t="str">
            <v>SPECIAL ABOVE GROUND LABOUR</v>
          </cell>
          <cell r="D112" t="str">
            <v>LFt</v>
          </cell>
          <cell r="E112">
            <v>58.358350000000002</v>
          </cell>
          <cell r="N112">
            <v>0</v>
          </cell>
        </row>
        <row r="113">
          <cell r="A113">
            <v>35490</v>
          </cell>
          <cell r="B113" t="str">
            <v>SPECIAL UNDERGROUND LABOUR</v>
          </cell>
          <cell r="D113" t="str">
            <v>LFt</v>
          </cell>
          <cell r="E113">
            <v>58.358350000000002</v>
          </cell>
          <cell r="N113">
            <v>0</v>
          </cell>
        </row>
        <row r="114">
          <cell r="B114" t="str">
            <v xml:space="preserve">  E &amp; O </v>
          </cell>
          <cell r="E114">
            <v>58.358350000000002</v>
          </cell>
          <cell r="N114">
            <v>0</v>
          </cell>
        </row>
        <row r="115">
          <cell r="N115">
            <v>0</v>
          </cell>
        </row>
        <row r="116">
          <cell r="B116" t="str">
            <v xml:space="preserve">CS PIPE MATERIAL COST </v>
          </cell>
          <cell r="C116">
            <v>1</v>
          </cell>
          <cell r="D116" t="str">
            <v>LOT</v>
          </cell>
          <cell r="I116">
            <v>1120873.55</v>
          </cell>
          <cell r="J116">
            <v>1120873.55</v>
          </cell>
          <cell r="N116">
            <v>1120873.55</v>
          </cell>
        </row>
        <row r="117">
          <cell r="B117" t="str">
            <v xml:space="preserve">CS FITTINGS MATERIAL COST </v>
          </cell>
          <cell r="C117">
            <v>1</v>
          </cell>
          <cell r="D117" t="str">
            <v>LOT</v>
          </cell>
          <cell r="I117">
            <v>633939.63</v>
          </cell>
          <cell r="J117">
            <v>633939.63</v>
          </cell>
          <cell r="N117">
            <v>633939.63</v>
          </cell>
        </row>
        <row r="118">
          <cell r="B118" t="str">
            <v xml:space="preserve">CS FLANGES MATERIAL COST </v>
          </cell>
          <cell r="C118">
            <v>1</v>
          </cell>
          <cell r="D118" t="str">
            <v>LOT</v>
          </cell>
          <cell r="I118">
            <v>173076.75</v>
          </cell>
          <cell r="J118">
            <v>173076.75</v>
          </cell>
          <cell r="N118">
            <v>173076.75</v>
          </cell>
        </row>
        <row r="120">
          <cell r="B120" t="str">
            <v xml:space="preserve">SS PIPE MATERIAL COST </v>
          </cell>
          <cell r="C120">
            <v>1</v>
          </cell>
          <cell r="D120" t="str">
            <v>LOT</v>
          </cell>
          <cell r="I120">
            <v>69888.87</v>
          </cell>
          <cell r="J120">
            <v>69888.87</v>
          </cell>
          <cell r="N120">
            <v>69888.87</v>
          </cell>
        </row>
        <row r="121">
          <cell r="B121" t="str">
            <v xml:space="preserve">SS FITTINGS MATERIAL COST </v>
          </cell>
          <cell r="C121">
            <v>1</v>
          </cell>
          <cell r="D121" t="str">
            <v>LOT</v>
          </cell>
          <cell r="I121">
            <v>51743.78</v>
          </cell>
          <cell r="J121">
            <v>51743.78</v>
          </cell>
          <cell r="N121">
            <v>51743.78</v>
          </cell>
        </row>
        <row r="122">
          <cell r="B122" t="str">
            <v xml:space="preserve">SS FLANGES MATERIAL COST </v>
          </cell>
          <cell r="C122">
            <v>1</v>
          </cell>
          <cell r="D122" t="str">
            <v>LOT</v>
          </cell>
          <cell r="I122">
            <v>39257.07</v>
          </cell>
          <cell r="J122">
            <v>39257.07</v>
          </cell>
          <cell r="N122">
            <v>39257.07</v>
          </cell>
        </row>
        <row r="124">
          <cell r="B124" t="str">
            <v>TOTAL PIPE, FITTINGS, &amp; FLANGES COST (ALL METALLURGY)</v>
          </cell>
          <cell r="C124">
            <v>1</v>
          </cell>
          <cell r="D124" t="str">
            <v>LOT</v>
          </cell>
          <cell r="I124">
            <v>2088779.6500000004</v>
          </cell>
          <cell r="J124">
            <v>2088779.6500000004</v>
          </cell>
        </row>
        <row r="125">
          <cell r="B125" t="str">
            <v>TOTAL VALVE MATERIAL COST (ALL METALLURGY)</v>
          </cell>
          <cell r="C125">
            <v>1</v>
          </cell>
          <cell r="D125" t="str">
            <v>LOT</v>
          </cell>
          <cell r="I125">
            <v>511614</v>
          </cell>
          <cell r="J125">
            <v>511614</v>
          </cell>
          <cell r="N125">
            <v>511614</v>
          </cell>
        </row>
        <row r="127">
          <cell r="B127" t="str">
            <v xml:space="preserve">SMALL BORE PIPE, FITTINGS &amp; FLANGES MATERIAL COST </v>
          </cell>
          <cell r="C127">
            <v>1</v>
          </cell>
          <cell r="D127" t="str">
            <v>LOT</v>
          </cell>
          <cell r="I127">
            <v>417755.93000000011</v>
          </cell>
          <cell r="J127">
            <v>417755.93000000011</v>
          </cell>
          <cell r="N127">
            <v>417755.93000000011</v>
          </cell>
        </row>
        <row r="128">
          <cell r="B128" t="str">
            <v xml:space="preserve">SMALL BORE VALVES MATERIAL COST </v>
          </cell>
          <cell r="C128">
            <v>1</v>
          </cell>
          <cell r="D128" t="str">
            <v>LOT</v>
          </cell>
          <cell r="I128">
            <v>80395.7</v>
          </cell>
          <cell r="J128">
            <v>80395.7</v>
          </cell>
          <cell r="N128">
            <v>80395.7</v>
          </cell>
        </row>
        <row r="129">
          <cell r="B129" t="str">
            <v>SUBTOTAL PIPING</v>
          </cell>
          <cell r="F129">
            <v>1343.6944116204297</v>
          </cell>
          <cell r="G129">
            <v>34879.073333333326</v>
          </cell>
          <cell r="H129">
            <v>2035485.1692623331</v>
          </cell>
          <cell r="J129">
            <v>3098545.2800000007</v>
          </cell>
          <cell r="L129">
            <v>0</v>
          </cell>
          <cell r="M129">
            <v>629170</v>
          </cell>
        </row>
        <row r="131">
          <cell r="A131">
            <v>35500</v>
          </cell>
          <cell r="B131" t="str">
            <v>PIPING SUNDRIES/PIPE SUPPORTS</v>
          </cell>
          <cell r="C131">
            <v>0.15</v>
          </cell>
          <cell r="E131">
            <v>58.358350000000002</v>
          </cell>
          <cell r="J131">
            <v>375980.33700000006</v>
          </cell>
          <cell r="N131">
            <v>375980.33700000006</v>
          </cell>
        </row>
        <row r="132">
          <cell r="B132" t="str">
            <v xml:space="preserve">SPRING HANGERS  (QTY TBD)  </v>
          </cell>
          <cell r="C132">
            <v>1</v>
          </cell>
          <cell r="D132" t="str">
            <v>LOT</v>
          </cell>
          <cell r="E132">
            <v>58.358350000000002</v>
          </cell>
          <cell r="F132">
            <v>200</v>
          </cell>
          <cell r="G132">
            <v>200</v>
          </cell>
          <cell r="I132">
            <v>100000</v>
          </cell>
          <cell r="J132">
            <v>100000</v>
          </cell>
          <cell r="N132">
            <v>100000</v>
          </cell>
        </row>
        <row r="133">
          <cell r="A133">
            <v>35510</v>
          </cell>
          <cell r="B133" t="str">
            <v>SEAL POTS</v>
          </cell>
          <cell r="E133">
            <v>58.358350000000002</v>
          </cell>
          <cell r="N133">
            <v>0</v>
          </cell>
        </row>
        <row r="134">
          <cell r="A134">
            <v>35520</v>
          </cell>
          <cell r="B134" t="str">
            <v>WELDING SUPPLIES-OXY/ACETYLENE</v>
          </cell>
          <cell r="E134">
            <v>58.358350000000002</v>
          </cell>
          <cell r="N134">
            <v>0</v>
          </cell>
        </row>
        <row r="135">
          <cell r="A135">
            <v>35530</v>
          </cell>
          <cell r="B135" t="str">
            <v>WELDING ROD &amp; WIRE</v>
          </cell>
          <cell r="E135">
            <v>58.358350000000002</v>
          </cell>
          <cell r="N135">
            <v>0</v>
          </cell>
        </row>
        <row r="136">
          <cell r="A136">
            <v>35540</v>
          </cell>
          <cell r="B136" t="str">
            <v>X-RAY TESTING</v>
          </cell>
          <cell r="C136">
            <v>0.15</v>
          </cell>
          <cell r="E136">
            <v>58.358350000000002</v>
          </cell>
          <cell r="F136">
            <v>201.55416174306444</v>
          </cell>
          <cell r="G136">
            <v>5231.860999999999</v>
          </cell>
          <cell r="H136">
            <v>305322.77538934996</v>
          </cell>
          <cell r="L136">
            <v>393248</v>
          </cell>
          <cell r="N136">
            <v>698570.77538935002</v>
          </cell>
        </row>
        <row r="137">
          <cell r="A137">
            <v>35550</v>
          </cell>
          <cell r="B137" t="str">
            <v>STRESS RELIEVING</v>
          </cell>
          <cell r="C137">
            <v>0</v>
          </cell>
          <cell r="E137">
            <v>58.358350000000002</v>
          </cell>
          <cell r="N137">
            <v>0</v>
          </cell>
        </row>
        <row r="138">
          <cell r="A138">
            <v>35560</v>
          </cell>
          <cell r="B138" t="str">
            <v>CHEMICAL TREATMENT/CLEANING/DISPOSAL</v>
          </cell>
          <cell r="C138">
            <v>0.1</v>
          </cell>
          <cell r="E138">
            <v>58.358350000000002</v>
          </cell>
          <cell r="F138">
            <v>134.36944116204299</v>
          </cell>
          <cell r="G138">
            <v>3487.9073333333326</v>
          </cell>
          <cell r="H138">
            <v>203548.51692623331</v>
          </cell>
          <cell r="J138">
            <v>309854.52800000011</v>
          </cell>
          <cell r="N138">
            <v>513403.04492623342</v>
          </cell>
        </row>
        <row r="139">
          <cell r="A139">
            <v>35570</v>
          </cell>
          <cell r="B139" t="str">
            <v xml:space="preserve">HYDROTESTING </v>
          </cell>
          <cell r="C139">
            <v>0.15</v>
          </cell>
          <cell r="E139">
            <v>58.358350000000002</v>
          </cell>
          <cell r="F139">
            <v>201.55416174306444</v>
          </cell>
          <cell r="G139">
            <v>5231.860999999999</v>
          </cell>
          <cell r="H139">
            <v>305322.77538934996</v>
          </cell>
          <cell r="N139">
            <v>305322.77538934996</v>
          </cell>
        </row>
        <row r="140">
          <cell r="A140">
            <v>35570</v>
          </cell>
          <cell r="B140" t="str">
            <v>HYDROTESTING (SUPPLIES, SUCTION SCREENS ETC)</v>
          </cell>
          <cell r="C140">
            <v>1</v>
          </cell>
          <cell r="D140" t="str">
            <v>LOT</v>
          </cell>
          <cell r="E140">
            <v>58.358350000000002</v>
          </cell>
          <cell r="I140">
            <v>5000</v>
          </cell>
          <cell r="J140">
            <v>5000</v>
          </cell>
          <cell r="L140">
            <v>40000</v>
          </cell>
          <cell r="N140">
            <v>45000</v>
          </cell>
        </row>
        <row r="141">
          <cell r="E141">
            <v>58.358350000000002</v>
          </cell>
          <cell r="G141">
            <v>0</v>
          </cell>
          <cell r="H141">
            <v>0</v>
          </cell>
          <cell r="N141">
            <v>0</v>
          </cell>
        </row>
        <row r="142">
          <cell r="A142">
            <v>35580</v>
          </cell>
          <cell r="B142" t="str">
            <v>WELDERS TESTING</v>
          </cell>
          <cell r="D142" t="str">
            <v>EA</v>
          </cell>
          <cell r="E142">
            <v>58.358350000000002</v>
          </cell>
          <cell r="F142">
            <v>8</v>
          </cell>
          <cell r="I142">
            <v>300</v>
          </cell>
          <cell r="N142">
            <v>0</v>
          </cell>
        </row>
        <row r="143">
          <cell r="A143">
            <v>35590</v>
          </cell>
          <cell r="B143" t="str">
            <v>EXCAVATION &amp; BACKFILL</v>
          </cell>
          <cell r="D143" t="str">
            <v>Ft3</v>
          </cell>
          <cell r="N143">
            <v>0</v>
          </cell>
        </row>
        <row r="144">
          <cell r="A144">
            <v>35610</v>
          </cell>
          <cell r="B144" t="str">
            <v>HEAT TRACING</v>
          </cell>
          <cell r="C144">
            <v>10000</v>
          </cell>
          <cell r="D144" t="str">
            <v>LM</v>
          </cell>
          <cell r="E144">
            <v>58.358350000000002</v>
          </cell>
          <cell r="F144">
            <v>0.1</v>
          </cell>
          <cell r="G144">
            <v>1000</v>
          </cell>
          <cell r="H144">
            <v>58358.35</v>
          </cell>
          <cell r="I144">
            <v>30</v>
          </cell>
          <cell r="J144">
            <v>300000</v>
          </cell>
          <cell r="N144">
            <v>358358.35</v>
          </cell>
        </row>
        <row r="145">
          <cell r="A145">
            <v>35620</v>
          </cell>
          <cell r="B145" t="str">
            <v>H.T. VALVES</v>
          </cell>
          <cell r="E145">
            <v>58.358350000000002</v>
          </cell>
          <cell r="H145">
            <v>0</v>
          </cell>
          <cell r="N145">
            <v>0</v>
          </cell>
        </row>
        <row r="146">
          <cell r="A146">
            <v>35630</v>
          </cell>
          <cell r="B146" t="str">
            <v>H.T. FLANGES/BOLTS/GASKS.</v>
          </cell>
          <cell r="E146">
            <v>58.358350000000002</v>
          </cell>
          <cell r="H146">
            <v>0</v>
          </cell>
          <cell r="N146">
            <v>0</v>
          </cell>
        </row>
        <row r="147">
          <cell r="A147">
            <v>35640</v>
          </cell>
          <cell r="B147" t="str">
            <v>H.T. WELD FITTINGS</v>
          </cell>
          <cell r="E147">
            <v>58.358350000000002</v>
          </cell>
          <cell r="H147">
            <v>0</v>
          </cell>
          <cell r="N147">
            <v>0</v>
          </cell>
        </row>
        <row r="148">
          <cell r="A148">
            <v>35650</v>
          </cell>
          <cell r="B148" t="str">
            <v>H.T. SCRWD/FLARE/COMP.FTGS.</v>
          </cell>
          <cell r="E148">
            <v>58.358350000000002</v>
          </cell>
          <cell r="H148">
            <v>0</v>
          </cell>
          <cell r="N148">
            <v>0</v>
          </cell>
        </row>
        <row r="149">
          <cell r="A149">
            <v>35660</v>
          </cell>
          <cell r="B149" t="str">
            <v>H.T. SPECIALTIES</v>
          </cell>
          <cell r="E149">
            <v>58.358350000000002</v>
          </cell>
          <cell r="H149">
            <v>0</v>
          </cell>
          <cell r="N149">
            <v>0</v>
          </cell>
        </row>
        <row r="150">
          <cell r="A150">
            <v>35680</v>
          </cell>
          <cell r="B150" t="str">
            <v>H.T. LABOUR</v>
          </cell>
          <cell r="E150">
            <v>58.358350000000002</v>
          </cell>
          <cell r="N150">
            <v>0</v>
          </cell>
        </row>
        <row r="151">
          <cell r="A151">
            <v>35700</v>
          </cell>
          <cell r="B151" t="str">
            <v xml:space="preserve">UNLOAD &amp; STORE </v>
          </cell>
          <cell r="C151">
            <v>0.06</v>
          </cell>
          <cell r="E151">
            <v>58.358350000000002</v>
          </cell>
          <cell r="G151">
            <v>2092.7443999999996</v>
          </cell>
          <cell r="H151">
            <v>122129.11015573998</v>
          </cell>
          <cell r="J151">
            <v>185912.71680000002</v>
          </cell>
          <cell r="N151">
            <v>308041.82695573999</v>
          </cell>
        </row>
        <row r="152">
          <cell r="A152">
            <v>35800</v>
          </cell>
          <cell r="B152" t="str">
            <v>TIE-INS</v>
          </cell>
          <cell r="C152">
            <v>150</v>
          </cell>
          <cell r="D152" t="str">
            <v>EA</v>
          </cell>
          <cell r="G152">
            <v>3000</v>
          </cell>
          <cell r="H152">
            <v>175075.05000000002</v>
          </cell>
          <cell r="L152">
            <v>50000</v>
          </cell>
          <cell r="N152">
            <v>225075.05000000002</v>
          </cell>
        </row>
        <row r="153">
          <cell r="B153" t="str">
            <v>TIE-INS LABOUR (PACKAGING ETC.)</v>
          </cell>
          <cell r="C153">
            <v>150</v>
          </cell>
          <cell r="D153" t="str">
            <v>EA</v>
          </cell>
          <cell r="E153">
            <v>58.358350000000002</v>
          </cell>
          <cell r="F153">
            <v>20</v>
          </cell>
          <cell r="G153">
            <v>3000</v>
          </cell>
          <cell r="H153">
            <v>175075.05000000002</v>
          </cell>
          <cell r="N153">
            <v>175075.05000000002</v>
          </cell>
        </row>
        <row r="154">
          <cell r="B154" t="str">
            <v>TIE-INS NDE</v>
          </cell>
          <cell r="C154">
            <v>1</v>
          </cell>
          <cell r="D154" t="str">
            <v>LOT</v>
          </cell>
          <cell r="L154">
            <v>50000</v>
          </cell>
          <cell r="N154">
            <v>50000</v>
          </cell>
        </row>
        <row r="155">
          <cell r="B155" t="str">
            <v>TIE-IN HOT TAPS</v>
          </cell>
          <cell r="C155">
            <v>0</v>
          </cell>
          <cell r="D155" t="str">
            <v>EA</v>
          </cell>
          <cell r="N155">
            <v>0</v>
          </cell>
        </row>
        <row r="156">
          <cell r="A156">
            <v>35800</v>
          </cell>
          <cell r="B156" t="str">
            <v>SHOP HANDLING ($/ton)</v>
          </cell>
          <cell r="C156">
            <v>0</v>
          </cell>
          <cell r="D156" t="str">
            <v>TON</v>
          </cell>
          <cell r="H156">
            <v>0</v>
          </cell>
          <cell r="N156">
            <v>0</v>
          </cell>
        </row>
        <row r="158">
          <cell r="B158" t="str">
            <v>SUBTOTAL PIPING</v>
          </cell>
          <cell r="G158">
            <v>55123.44706666666</v>
          </cell>
          <cell r="H158">
            <v>3205241.7471230058</v>
          </cell>
          <cell r="J158">
            <v>4375292.8618000001</v>
          </cell>
          <cell r="K158">
            <v>0</v>
          </cell>
          <cell r="L158">
            <v>483248</v>
          </cell>
          <cell r="M158">
            <v>629170</v>
          </cell>
          <cell r="N158">
            <v>8692952.6089230087</v>
          </cell>
        </row>
        <row r="159">
          <cell r="B159" t="str">
            <v>END PROTECTION ALLOWANCE (Shop Cost)</v>
          </cell>
          <cell r="C159">
            <v>0</v>
          </cell>
          <cell r="E159">
            <v>58.358350000000002</v>
          </cell>
          <cell r="M159">
            <v>0</v>
          </cell>
          <cell r="N159">
            <v>0</v>
          </cell>
        </row>
        <row r="160">
          <cell r="B160" t="str">
            <v>PAGE &amp; NATION LOCATION FACTOR ADJUSTMENT</v>
          </cell>
          <cell r="C160">
            <v>0.2</v>
          </cell>
          <cell r="E160">
            <v>58.358350000000002</v>
          </cell>
          <cell r="G160">
            <v>11024.689413333334</v>
          </cell>
          <cell r="H160">
            <v>643382.68342460133</v>
          </cell>
          <cell r="N160">
            <v>643382.68342460133</v>
          </cell>
        </row>
        <row r="163">
          <cell r="B163" t="str">
            <v>TOTAL 35 ACCOUNT</v>
          </cell>
          <cell r="C163">
            <v>45324.799999999996</v>
          </cell>
          <cell r="D163" t="str">
            <v>LFt</v>
          </cell>
          <cell r="E163">
            <v>58.358350000000002</v>
          </cell>
          <cell r="G163">
            <v>66148.136479999986</v>
          </cell>
          <cell r="H163">
            <v>3848624.4305476071</v>
          </cell>
          <cell r="J163">
            <v>4375292.8618000001</v>
          </cell>
          <cell r="K163">
            <v>0</v>
          </cell>
          <cell r="L163">
            <v>483248</v>
          </cell>
          <cell r="M163">
            <v>629170</v>
          </cell>
          <cell r="N163">
            <v>9336335.29234761</v>
          </cell>
        </row>
      </sheetData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MTO"/>
      <sheetName val="MTO - Misc"/>
      <sheetName val="MTO - Sheeting"/>
      <sheetName val="PROFILE"/>
      <sheetName val="Sheet1"/>
    </sheetNames>
    <sheetDataSet>
      <sheetData sheetId="0"/>
      <sheetData sheetId="1"/>
      <sheetData sheetId="2">
        <row r="42">
          <cell r="H42">
            <v>0</v>
          </cell>
        </row>
      </sheetData>
      <sheetData sheetId="3">
        <row r="10">
          <cell r="K10" t="str">
            <v>Ladders with Safety Cage</v>
          </cell>
        </row>
      </sheetData>
      <sheetData sheetId="4"/>
      <sheetData sheetId="5">
        <row r="6">
          <cell r="B6" t="str">
            <v>W1100x499</v>
          </cell>
        </row>
        <row r="7">
          <cell r="B7" t="str">
            <v>W1100x433</v>
          </cell>
        </row>
        <row r="8">
          <cell r="B8" t="str">
            <v>W1100x390</v>
          </cell>
        </row>
        <row r="9">
          <cell r="B9" t="str">
            <v>W1100x343</v>
          </cell>
        </row>
        <row r="10">
          <cell r="B10" t="str">
            <v>W1000x883</v>
          </cell>
        </row>
        <row r="11">
          <cell r="B11" t="str">
            <v>W1000x748</v>
          </cell>
        </row>
        <row r="12">
          <cell r="B12" t="str">
            <v>W1000x642</v>
          </cell>
        </row>
        <row r="13">
          <cell r="B13" t="str">
            <v>W1000x591</v>
          </cell>
        </row>
        <row r="14">
          <cell r="B14" t="str">
            <v>W1000x554</v>
          </cell>
        </row>
        <row r="15">
          <cell r="B15" t="str">
            <v>W1000x539</v>
          </cell>
        </row>
        <row r="16">
          <cell r="B16" t="str">
            <v>W1000x483</v>
          </cell>
        </row>
        <row r="17">
          <cell r="B17" t="str">
            <v>W1000x443</v>
          </cell>
        </row>
        <row r="18">
          <cell r="B18" t="str">
            <v>W1000x412</v>
          </cell>
        </row>
        <row r="19">
          <cell r="B19" t="str">
            <v>W1000x371</v>
          </cell>
        </row>
        <row r="20">
          <cell r="B20" t="str">
            <v>W1000x321</v>
          </cell>
        </row>
        <row r="21">
          <cell r="B21" t="str">
            <v>W1000x296</v>
          </cell>
        </row>
        <row r="22">
          <cell r="B22" t="str">
            <v>W1000x584</v>
          </cell>
        </row>
        <row r="23">
          <cell r="B23" t="str">
            <v>W1000x494</v>
          </cell>
        </row>
        <row r="24">
          <cell r="B24" t="str">
            <v>W1000x486</v>
          </cell>
        </row>
        <row r="25">
          <cell r="B25" t="str">
            <v>W1000x438</v>
          </cell>
        </row>
        <row r="26">
          <cell r="B26" t="str">
            <v>W1000x415</v>
          </cell>
        </row>
        <row r="27">
          <cell r="B27" t="str">
            <v>W1000x393</v>
          </cell>
        </row>
        <row r="28">
          <cell r="B28" t="str">
            <v>W1000x350</v>
          </cell>
        </row>
        <row r="29">
          <cell r="B29" t="str">
            <v>W1000x314</v>
          </cell>
        </row>
        <row r="30">
          <cell r="B30" t="str">
            <v>W1000x272</v>
          </cell>
        </row>
        <row r="31">
          <cell r="B31" t="str">
            <v>W1000x249</v>
          </cell>
        </row>
        <row r="32">
          <cell r="B32" t="str">
            <v>W1000x222</v>
          </cell>
        </row>
        <row r="33">
          <cell r="B33" t="str">
            <v>W920x1191</v>
          </cell>
        </row>
        <row r="34">
          <cell r="B34" t="str">
            <v>W920x970</v>
          </cell>
        </row>
        <row r="35">
          <cell r="B35" t="str">
            <v>W920x787</v>
          </cell>
        </row>
        <row r="36">
          <cell r="B36" t="str">
            <v>W920x725</v>
          </cell>
        </row>
        <row r="37">
          <cell r="B37" t="str">
            <v>W920x656</v>
          </cell>
        </row>
        <row r="38">
          <cell r="B38" t="str">
            <v>W920x588</v>
          </cell>
        </row>
        <row r="39">
          <cell r="B39" t="str">
            <v>W920x537</v>
          </cell>
        </row>
        <row r="40">
          <cell r="B40" t="str">
            <v>W920x491</v>
          </cell>
        </row>
        <row r="41">
          <cell r="B41" t="str">
            <v>W920x449</v>
          </cell>
        </row>
        <row r="42">
          <cell r="B42" t="str">
            <v>W920x420</v>
          </cell>
        </row>
        <row r="43">
          <cell r="B43" t="str">
            <v>W920x390</v>
          </cell>
        </row>
        <row r="44">
          <cell r="B44" t="str">
            <v>W920x368</v>
          </cell>
        </row>
        <row r="45">
          <cell r="B45" t="str">
            <v>W920x344</v>
          </cell>
        </row>
        <row r="46">
          <cell r="B46" t="str">
            <v>W920x381</v>
          </cell>
        </row>
        <row r="47">
          <cell r="B47" t="str">
            <v>W920x345</v>
          </cell>
        </row>
        <row r="48">
          <cell r="B48" t="str">
            <v>W920x313</v>
          </cell>
        </row>
        <row r="49">
          <cell r="B49" t="str">
            <v>W920x289</v>
          </cell>
        </row>
        <row r="50">
          <cell r="B50" t="str">
            <v>W920x271</v>
          </cell>
        </row>
        <row r="51">
          <cell r="B51" t="str">
            <v>W920x253</v>
          </cell>
        </row>
        <row r="52">
          <cell r="B52" t="str">
            <v>W920x238</v>
          </cell>
        </row>
        <row r="53">
          <cell r="B53" t="str">
            <v>W920x223</v>
          </cell>
        </row>
        <row r="54">
          <cell r="B54" t="str">
            <v>W920x201</v>
          </cell>
        </row>
        <row r="55">
          <cell r="B55" t="str">
            <v>W840x576</v>
          </cell>
        </row>
        <row r="56">
          <cell r="B56" t="str">
            <v>W840x527</v>
          </cell>
        </row>
        <row r="57">
          <cell r="B57" t="str">
            <v>W840x473</v>
          </cell>
        </row>
        <row r="58">
          <cell r="B58" t="str">
            <v>W840x433</v>
          </cell>
        </row>
        <row r="59">
          <cell r="B59" t="str">
            <v>W840x392</v>
          </cell>
        </row>
        <row r="60">
          <cell r="B60" t="str">
            <v>W840x359</v>
          </cell>
        </row>
        <row r="61">
          <cell r="B61" t="str">
            <v>W840x329</v>
          </cell>
        </row>
        <row r="62">
          <cell r="B62" t="str">
            <v>W840x299</v>
          </cell>
        </row>
        <row r="63">
          <cell r="B63" t="str">
            <v>W840x251</v>
          </cell>
        </row>
        <row r="64">
          <cell r="B64" t="str">
            <v>W840x226</v>
          </cell>
        </row>
        <row r="65">
          <cell r="B65" t="str">
            <v>W840x210</v>
          </cell>
        </row>
        <row r="66">
          <cell r="B66" t="str">
            <v>W840x193</v>
          </cell>
        </row>
        <row r="67">
          <cell r="B67" t="str">
            <v>W840x176</v>
          </cell>
        </row>
        <row r="68">
          <cell r="B68" t="str">
            <v>W760x582</v>
          </cell>
        </row>
        <row r="69">
          <cell r="B69" t="str">
            <v>W760x531</v>
          </cell>
        </row>
        <row r="70">
          <cell r="B70" t="str">
            <v>W760x484</v>
          </cell>
        </row>
        <row r="71">
          <cell r="B71" t="str">
            <v>W760x434</v>
          </cell>
        </row>
        <row r="72">
          <cell r="B72" t="str">
            <v>W760x389</v>
          </cell>
        </row>
        <row r="73">
          <cell r="B73" t="str">
            <v>W760x350</v>
          </cell>
        </row>
        <row r="74">
          <cell r="B74" t="str">
            <v>W760x314</v>
          </cell>
        </row>
        <row r="75">
          <cell r="B75" t="str">
            <v>W760x284</v>
          </cell>
        </row>
        <row r="76">
          <cell r="B76" t="str">
            <v>W760x257</v>
          </cell>
        </row>
        <row r="77">
          <cell r="B77" t="str">
            <v>W760x220</v>
          </cell>
        </row>
        <row r="78">
          <cell r="B78" t="str">
            <v>W760x196</v>
          </cell>
        </row>
        <row r="79">
          <cell r="B79" t="str">
            <v>W760x185</v>
          </cell>
        </row>
        <row r="80">
          <cell r="B80" t="str">
            <v>W760x173</v>
          </cell>
        </row>
        <row r="81">
          <cell r="B81" t="str">
            <v>W760x161</v>
          </cell>
        </row>
        <row r="82">
          <cell r="B82" t="str">
            <v>W760x147</v>
          </cell>
        </row>
        <row r="83">
          <cell r="B83" t="str">
            <v>W760x134</v>
          </cell>
        </row>
        <row r="84">
          <cell r="B84" t="str">
            <v>W690x802</v>
          </cell>
        </row>
        <row r="85">
          <cell r="B85" t="str">
            <v>W690x548</v>
          </cell>
        </row>
        <row r="86">
          <cell r="B86" t="str">
            <v>W690x500</v>
          </cell>
        </row>
        <row r="87">
          <cell r="B87" t="str">
            <v>W690x457</v>
          </cell>
        </row>
        <row r="88">
          <cell r="B88" t="str">
            <v>W690x419</v>
          </cell>
        </row>
        <row r="89">
          <cell r="B89" t="str">
            <v>W690x384</v>
          </cell>
        </row>
        <row r="90">
          <cell r="B90" t="str">
            <v>W690x350</v>
          </cell>
        </row>
        <row r="91">
          <cell r="B91" t="str">
            <v>W690x323</v>
          </cell>
        </row>
        <row r="92">
          <cell r="B92" t="str">
            <v>W690x289</v>
          </cell>
        </row>
        <row r="93">
          <cell r="B93" t="str">
            <v>W690x265</v>
          </cell>
        </row>
        <row r="94">
          <cell r="B94" t="str">
            <v>W690x240</v>
          </cell>
        </row>
        <row r="95">
          <cell r="B95" t="str">
            <v>W690x217</v>
          </cell>
        </row>
        <row r="96">
          <cell r="B96" t="str">
            <v>W690x192</v>
          </cell>
        </row>
        <row r="97">
          <cell r="B97" t="str">
            <v>W690x170</v>
          </cell>
        </row>
        <row r="98">
          <cell r="B98" t="str">
            <v>W690x152</v>
          </cell>
        </row>
        <row r="99">
          <cell r="B99" t="str">
            <v>W690x140</v>
          </cell>
        </row>
        <row r="100">
          <cell r="B100" t="str">
            <v>W690x125</v>
          </cell>
        </row>
        <row r="101">
          <cell r="B101" t="str">
            <v>W610x551</v>
          </cell>
        </row>
        <row r="102">
          <cell r="B102" t="str">
            <v>W610x498</v>
          </cell>
        </row>
        <row r="103">
          <cell r="B103" t="str">
            <v>W610x455</v>
          </cell>
        </row>
        <row r="104">
          <cell r="B104" t="str">
            <v>W610x415</v>
          </cell>
        </row>
        <row r="105">
          <cell r="B105" t="str">
            <v>W610x372</v>
          </cell>
        </row>
        <row r="106">
          <cell r="B106" t="str">
            <v>W610x341</v>
          </cell>
        </row>
        <row r="107">
          <cell r="B107" t="str">
            <v>W610x307</v>
          </cell>
        </row>
        <row r="108">
          <cell r="B108" t="str">
            <v>W610x285</v>
          </cell>
        </row>
        <row r="109">
          <cell r="B109" t="str">
            <v>W610x262</v>
          </cell>
        </row>
        <row r="110">
          <cell r="B110" t="str">
            <v>W610x241</v>
          </cell>
        </row>
        <row r="111">
          <cell r="B111" t="str">
            <v>W610x217</v>
          </cell>
        </row>
        <row r="112">
          <cell r="B112" t="str">
            <v>W610x195</v>
          </cell>
        </row>
        <row r="113">
          <cell r="B113" t="str">
            <v>W610x174</v>
          </cell>
        </row>
        <row r="114">
          <cell r="B114" t="str">
            <v>W610x155</v>
          </cell>
        </row>
        <row r="115">
          <cell r="B115" t="str">
            <v>W610x153</v>
          </cell>
        </row>
        <row r="116">
          <cell r="B116" t="str">
            <v>W610x140</v>
          </cell>
        </row>
        <row r="117">
          <cell r="B117" t="str">
            <v>W610x125</v>
          </cell>
        </row>
        <row r="118">
          <cell r="B118" t="str">
            <v>W610x113</v>
          </cell>
        </row>
        <row r="119">
          <cell r="B119" t="str">
            <v>W610x101</v>
          </cell>
        </row>
        <row r="120">
          <cell r="B120" t="str">
            <v>W610x91</v>
          </cell>
        </row>
        <row r="121">
          <cell r="B121" t="str">
            <v>W610x84</v>
          </cell>
        </row>
        <row r="122">
          <cell r="B122" t="str">
            <v>W610x92</v>
          </cell>
        </row>
        <row r="123">
          <cell r="B123" t="str">
            <v>W610x82</v>
          </cell>
        </row>
        <row r="124">
          <cell r="B124" t="str">
            <v>W530x300</v>
          </cell>
        </row>
        <row r="125">
          <cell r="B125" t="str">
            <v>W530x272</v>
          </cell>
        </row>
        <row r="126">
          <cell r="B126" t="str">
            <v>W530x248</v>
          </cell>
        </row>
        <row r="127">
          <cell r="B127" t="str">
            <v>W530x219</v>
          </cell>
        </row>
        <row r="128">
          <cell r="B128" t="str">
            <v>W530x196</v>
          </cell>
        </row>
        <row r="129">
          <cell r="B129" t="str">
            <v>W530x182</v>
          </cell>
        </row>
        <row r="130">
          <cell r="B130" t="str">
            <v>W530x165</v>
          </cell>
        </row>
        <row r="131">
          <cell r="B131" t="str">
            <v>W530x150</v>
          </cell>
        </row>
        <row r="132">
          <cell r="B132" t="str">
            <v>W530x138</v>
          </cell>
        </row>
        <row r="133">
          <cell r="B133" t="str">
            <v>W530x123</v>
          </cell>
        </row>
        <row r="134">
          <cell r="B134" t="str">
            <v>W530x109</v>
          </cell>
        </row>
        <row r="135">
          <cell r="B135" t="str">
            <v>W530x101</v>
          </cell>
        </row>
        <row r="136">
          <cell r="B136" t="str">
            <v>W530x92</v>
          </cell>
        </row>
        <row r="137">
          <cell r="B137" t="str">
            <v>W530x82</v>
          </cell>
        </row>
        <row r="138">
          <cell r="B138" t="str">
            <v>W530x72</v>
          </cell>
        </row>
        <row r="139">
          <cell r="B139" t="str">
            <v>W530x85</v>
          </cell>
        </row>
        <row r="140">
          <cell r="B140" t="str">
            <v>W530x74</v>
          </cell>
        </row>
        <row r="141">
          <cell r="B141" t="str">
            <v>W530x66</v>
          </cell>
        </row>
        <row r="142">
          <cell r="B142" t="str">
            <v>W460x464</v>
          </cell>
        </row>
        <row r="143">
          <cell r="B143" t="str">
            <v>W460x421</v>
          </cell>
        </row>
        <row r="144">
          <cell r="B144" t="str">
            <v>W460x384</v>
          </cell>
        </row>
        <row r="145">
          <cell r="B145" t="str">
            <v>W460x349</v>
          </cell>
        </row>
        <row r="146">
          <cell r="B146" t="str">
            <v>W460x315</v>
          </cell>
        </row>
        <row r="147">
          <cell r="B147" t="str">
            <v>W460x286</v>
          </cell>
        </row>
        <row r="148">
          <cell r="B148" t="str">
            <v>W460x260</v>
          </cell>
        </row>
        <row r="149">
          <cell r="B149" t="str">
            <v>W460x235</v>
          </cell>
        </row>
        <row r="150">
          <cell r="B150" t="str">
            <v>W460x213</v>
          </cell>
        </row>
        <row r="151">
          <cell r="B151" t="str">
            <v>W460x193</v>
          </cell>
        </row>
        <row r="152">
          <cell r="B152" t="str">
            <v>W460x177</v>
          </cell>
        </row>
        <row r="153">
          <cell r="B153" t="str">
            <v>W460x158</v>
          </cell>
        </row>
        <row r="154">
          <cell r="B154" t="str">
            <v>W460x144</v>
          </cell>
        </row>
        <row r="155">
          <cell r="B155" t="str">
            <v>W460x128</v>
          </cell>
        </row>
        <row r="156">
          <cell r="B156" t="str">
            <v>W460x113</v>
          </cell>
        </row>
        <row r="157">
          <cell r="B157" t="str">
            <v>W460x106</v>
          </cell>
        </row>
        <row r="158">
          <cell r="B158" t="str">
            <v>W460x97</v>
          </cell>
        </row>
        <row r="159">
          <cell r="B159" t="str">
            <v>W460x89</v>
          </cell>
        </row>
        <row r="160">
          <cell r="B160" t="str">
            <v>W460x82</v>
          </cell>
        </row>
        <row r="161">
          <cell r="B161" t="str">
            <v>W460x74</v>
          </cell>
        </row>
        <row r="162">
          <cell r="B162" t="str">
            <v>W460x67</v>
          </cell>
        </row>
        <row r="163">
          <cell r="B163" t="str">
            <v>W460x61</v>
          </cell>
        </row>
        <row r="164">
          <cell r="B164" t="str">
            <v>W460x68</v>
          </cell>
        </row>
        <row r="165">
          <cell r="B165" t="str">
            <v>W460x60</v>
          </cell>
        </row>
        <row r="166">
          <cell r="B166" t="str">
            <v>W460x52</v>
          </cell>
        </row>
        <row r="167">
          <cell r="B167" t="str">
            <v>W410x149</v>
          </cell>
        </row>
        <row r="168">
          <cell r="B168" t="str">
            <v>W410x132</v>
          </cell>
        </row>
        <row r="169">
          <cell r="B169" t="str">
            <v>W410x114</v>
          </cell>
        </row>
        <row r="170">
          <cell r="B170" t="str">
            <v>W410x100</v>
          </cell>
        </row>
        <row r="171">
          <cell r="B171" t="str">
            <v>W410x85</v>
          </cell>
        </row>
        <row r="172">
          <cell r="B172" t="str">
            <v>W410x74</v>
          </cell>
        </row>
        <row r="173">
          <cell r="B173" t="str">
            <v>W410x67</v>
          </cell>
        </row>
        <row r="174">
          <cell r="B174" t="str">
            <v>W410x60</v>
          </cell>
        </row>
        <row r="175">
          <cell r="B175" t="str">
            <v>W410x54</v>
          </cell>
        </row>
        <row r="176">
          <cell r="B176" t="str">
            <v>W410x46</v>
          </cell>
        </row>
        <row r="177">
          <cell r="B177" t="str">
            <v>W410x39</v>
          </cell>
        </row>
        <row r="178">
          <cell r="B178" t="str">
            <v>W360x1086</v>
          </cell>
        </row>
        <row r="179">
          <cell r="B179" t="str">
            <v>W360x990</v>
          </cell>
        </row>
        <row r="180">
          <cell r="B180" t="str">
            <v>W360x900</v>
          </cell>
        </row>
        <row r="181">
          <cell r="B181" t="str">
            <v>W360x818</v>
          </cell>
        </row>
        <row r="182">
          <cell r="B182" t="str">
            <v>W360x744</v>
          </cell>
        </row>
        <row r="183">
          <cell r="B183" t="str">
            <v>W360x677</v>
          </cell>
        </row>
        <row r="184">
          <cell r="B184" t="str">
            <v>W360x634</v>
          </cell>
        </row>
        <row r="185">
          <cell r="B185" t="str">
            <v>W360x592</v>
          </cell>
        </row>
        <row r="186">
          <cell r="B186" t="str">
            <v>W360x551</v>
          </cell>
        </row>
        <row r="187">
          <cell r="B187" t="str">
            <v>W360x509</v>
          </cell>
        </row>
        <row r="188">
          <cell r="B188" t="str">
            <v>W360x463</v>
          </cell>
        </row>
        <row r="189">
          <cell r="B189" t="str">
            <v>W360x421</v>
          </cell>
        </row>
        <row r="190">
          <cell r="B190" t="str">
            <v>W360x382</v>
          </cell>
        </row>
        <row r="191">
          <cell r="B191" t="str">
            <v>W360x347</v>
          </cell>
        </row>
        <row r="192">
          <cell r="B192" t="str">
            <v>W360x314</v>
          </cell>
        </row>
        <row r="193">
          <cell r="B193" t="str">
            <v>W360x287</v>
          </cell>
        </row>
        <row r="194">
          <cell r="B194" t="str">
            <v>W360x262</v>
          </cell>
        </row>
        <row r="195">
          <cell r="B195" t="str">
            <v>W360x237</v>
          </cell>
        </row>
        <row r="196">
          <cell r="B196" t="str">
            <v>W360x216</v>
          </cell>
        </row>
        <row r="197">
          <cell r="B197" t="str">
            <v>W360x196</v>
          </cell>
        </row>
        <row r="198">
          <cell r="B198" t="str">
            <v>W360x179</v>
          </cell>
        </row>
        <row r="199">
          <cell r="B199" t="str">
            <v>W360x162</v>
          </cell>
        </row>
        <row r="200">
          <cell r="B200" t="str">
            <v>W360x147</v>
          </cell>
        </row>
        <row r="201">
          <cell r="B201" t="str">
            <v>W360x134</v>
          </cell>
        </row>
        <row r="202">
          <cell r="B202" t="str">
            <v>W360x122</v>
          </cell>
        </row>
        <row r="203">
          <cell r="B203" t="str">
            <v>W360x110</v>
          </cell>
        </row>
        <row r="204">
          <cell r="B204" t="str">
            <v>W360x101</v>
          </cell>
        </row>
        <row r="205">
          <cell r="B205" t="str">
            <v>W360x91</v>
          </cell>
        </row>
        <row r="206">
          <cell r="B206" t="str">
            <v>W360x79</v>
          </cell>
        </row>
        <row r="207">
          <cell r="B207" t="str">
            <v>W360x72</v>
          </cell>
        </row>
        <row r="208">
          <cell r="B208" t="str">
            <v>W360x64</v>
          </cell>
        </row>
        <row r="209">
          <cell r="B209" t="str">
            <v>W360x57</v>
          </cell>
        </row>
        <row r="210">
          <cell r="B210" t="str">
            <v>W360x51</v>
          </cell>
        </row>
        <row r="211">
          <cell r="B211" t="str">
            <v>W360x45</v>
          </cell>
        </row>
        <row r="212">
          <cell r="B212" t="str">
            <v>W360x39</v>
          </cell>
        </row>
        <row r="213">
          <cell r="B213" t="str">
            <v>W360x33</v>
          </cell>
        </row>
        <row r="214">
          <cell r="B214" t="str">
            <v>W310x500</v>
          </cell>
        </row>
        <row r="215">
          <cell r="B215" t="str">
            <v>W310x454</v>
          </cell>
        </row>
        <row r="216">
          <cell r="B216" t="str">
            <v>W310x415</v>
          </cell>
        </row>
        <row r="217">
          <cell r="B217" t="str">
            <v>W310x375</v>
          </cell>
        </row>
        <row r="218">
          <cell r="B218" t="str">
            <v>W310x342</v>
          </cell>
        </row>
        <row r="219">
          <cell r="B219" t="str">
            <v>W310x313</v>
          </cell>
        </row>
        <row r="220">
          <cell r="B220" t="str">
            <v>W310x283</v>
          </cell>
        </row>
        <row r="221">
          <cell r="B221" t="str">
            <v>W310x253</v>
          </cell>
        </row>
        <row r="222">
          <cell r="B222" t="str">
            <v>W310x226</v>
          </cell>
        </row>
        <row r="223">
          <cell r="B223" t="str">
            <v>W310x202</v>
          </cell>
        </row>
        <row r="224">
          <cell r="B224" t="str">
            <v>W310x179</v>
          </cell>
        </row>
        <row r="225">
          <cell r="B225" t="str">
            <v>W310x158</v>
          </cell>
        </row>
        <row r="226">
          <cell r="B226" t="str">
            <v>W310x143</v>
          </cell>
        </row>
        <row r="227">
          <cell r="B227" t="str">
            <v>W310x129</v>
          </cell>
        </row>
        <row r="228">
          <cell r="B228" t="str">
            <v>W310x118</v>
          </cell>
        </row>
        <row r="229">
          <cell r="B229" t="str">
            <v>W310x107</v>
          </cell>
        </row>
        <row r="230">
          <cell r="B230" t="str">
            <v>W310x97</v>
          </cell>
        </row>
        <row r="231">
          <cell r="B231" t="str">
            <v>W310x86</v>
          </cell>
        </row>
        <row r="232">
          <cell r="B232" t="str">
            <v>W310x79</v>
          </cell>
        </row>
        <row r="233">
          <cell r="B233" t="str">
            <v>W310x74</v>
          </cell>
        </row>
        <row r="234">
          <cell r="B234" t="str">
            <v>W310x67</v>
          </cell>
        </row>
        <row r="235">
          <cell r="B235" t="str">
            <v>W310x60</v>
          </cell>
        </row>
        <row r="236">
          <cell r="B236" t="str">
            <v>W310x52</v>
          </cell>
        </row>
        <row r="237">
          <cell r="B237" t="str">
            <v>W310x45</v>
          </cell>
        </row>
        <row r="238">
          <cell r="B238" t="str">
            <v>W310x39</v>
          </cell>
        </row>
        <row r="239">
          <cell r="B239" t="str">
            <v>W310x31</v>
          </cell>
        </row>
        <row r="240">
          <cell r="B240" t="str">
            <v>W310x33</v>
          </cell>
        </row>
        <row r="241">
          <cell r="B241" t="str">
            <v>W310x28</v>
          </cell>
        </row>
        <row r="242">
          <cell r="B242" t="str">
            <v>W310x24</v>
          </cell>
        </row>
        <row r="243">
          <cell r="B243" t="str">
            <v>W310x21</v>
          </cell>
        </row>
        <row r="244">
          <cell r="B244" t="str">
            <v>W250x167</v>
          </cell>
        </row>
        <row r="245">
          <cell r="B245" t="str">
            <v>W250x149</v>
          </cell>
        </row>
        <row r="246">
          <cell r="B246" t="str">
            <v>W250x131</v>
          </cell>
        </row>
        <row r="247">
          <cell r="B247" t="str">
            <v>W250x115</v>
          </cell>
        </row>
        <row r="248">
          <cell r="B248" t="str">
            <v>W250x101</v>
          </cell>
        </row>
        <row r="249">
          <cell r="B249" t="str">
            <v>W250x89</v>
          </cell>
        </row>
        <row r="250">
          <cell r="B250" t="str">
            <v>W250x80</v>
          </cell>
        </row>
        <row r="251">
          <cell r="B251" t="str">
            <v>W250x73</v>
          </cell>
        </row>
        <row r="252">
          <cell r="B252" t="str">
            <v>W250x67</v>
          </cell>
        </row>
        <row r="253">
          <cell r="B253" t="str">
            <v>W250x58</v>
          </cell>
        </row>
        <row r="254">
          <cell r="B254" t="str">
            <v>W250x49</v>
          </cell>
        </row>
        <row r="255">
          <cell r="B255" t="str">
            <v>W250x45</v>
          </cell>
        </row>
        <row r="256">
          <cell r="B256" t="str">
            <v>W250x39</v>
          </cell>
        </row>
        <row r="257">
          <cell r="B257" t="str">
            <v>W250x33</v>
          </cell>
        </row>
        <row r="258">
          <cell r="B258" t="str">
            <v>W250x24</v>
          </cell>
        </row>
        <row r="259">
          <cell r="B259" t="str">
            <v>W250x28</v>
          </cell>
        </row>
        <row r="260">
          <cell r="B260" t="str">
            <v>W250x25</v>
          </cell>
        </row>
        <row r="261">
          <cell r="B261" t="str">
            <v>W250x22</v>
          </cell>
        </row>
        <row r="262">
          <cell r="B262" t="str">
            <v>W250x18</v>
          </cell>
        </row>
        <row r="263">
          <cell r="B263" t="str">
            <v>W200x100</v>
          </cell>
        </row>
        <row r="264">
          <cell r="B264" t="str">
            <v>W200x86</v>
          </cell>
        </row>
        <row r="265">
          <cell r="B265" t="str">
            <v>W200x71</v>
          </cell>
        </row>
        <row r="266">
          <cell r="B266" t="str">
            <v>W200x59</v>
          </cell>
        </row>
        <row r="267">
          <cell r="B267" t="str">
            <v>W200x52</v>
          </cell>
        </row>
        <row r="268">
          <cell r="B268" t="str">
            <v>W200x46</v>
          </cell>
        </row>
        <row r="269">
          <cell r="B269" t="str">
            <v>W200x42</v>
          </cell>
        </row>
        <row r="270">
          <cell r="B270" t="str">
            <v>W200x36</v>
          </cell>
        </row>
        <row r="271">
          <cell r="B271" t="str">
            <v>W200x31</v>
          </cell>
        </row>
        <row r="272">
          <cell r="B272" t="str">
            <v>W200x27</v>
          </cell>
        </row>
        <row r="273">
          <cell r="B273" t="str">
            <v>W200x21</v>
          </cell>
        </row>
        <row r="274">
          <cell r="B274" t="str">
            <v>W200x22</v>
          </cell>
        </row>
        <row r="275">
          <cell r="B275" t="str">
            <v>W200x19</v>
          </cell>
        </row>
        <row r="276">
          <cell r="B276" t="str">
            <v>W200x15</v>
          </cell>
        </row>
        <row r="277">
          <cell r="B277" t="str">
            <v>W150x37</v>
          </cell>
        </row>
        <row r="278">
          <cell r="B278" t="str">
            <v>W150x30</v>
          </cell>
        </row>
        <row r="279">
          <cell r="B279" t="str">
            <v>W150x22</v>
          </cell>
        </row>
        <row r="280">
          <cell r="B280" t="str">
            <v>W150x24</v>
          </cell>
        </row>
        <row r="281">
          <cell r="B281" t="str">
            <v>W150x18</v>
          </cell>
        </row>
        <row r="282">
          <cell r="B282" t="str">
            <v>W150x14</v>
          </cell>
        </row>
        <row r="283">
          <cell r="B283" t="str">
            <v>W150x13</v>
          </cell>
        </row>
        <row r="284">
          <cell r="B284" t="str">
            <v>W130x28</v>
          </cell>
        </row>
        <row r="285">
          <cell r="B285" t="str">
            <v>W130x24</v>
          </cell>
        </row>
        <row r="286">
          <cell r="B286" t="str">
            <v>W100x19</v>
          </cell>
        </row>
        <row r="287">
          <cell r="B287" t="str">
            <v>Dsg</v>
          </cell>
        </row>
        <row r="290">
          <cell r="B290" t="str">
            <v>S610x180</v>
          </cell>
        </row>
        <row r="291">
          <cell r="B291" t="str">
            <v>S610x158</v>
          </cell>
        </row>
        <row r="292">
          <cell r="B292" t="str">
            <v>S610x149</v>
          </cell>
        </row>
        <row r="293">
          <cell r="B293" t="str">
            <v>S610x134</v>
          </cell>
        </row>
        <row r="294">
          <cell r="B294" t="str">
            <v>S610x119</v>
          </cell>
        </row>
        <row r="295">
          <cell r="B295" t="str">
            <v>S510x143</v>
          </cell>
        </row>
        <row r="296">
          <cell r="B296" t="str">
            <v>S510x128</v>
          </cell>
        </row>
        <row r="297">
          <cell r="B297" t="str">
            <v>S510x112</v>
          </cell>
        </row>
        <row r="298">
          <cell r="B298" t="str">
            <v>S510x98.2</v>
          </cell>
        </row>
        <row r="299">
          <cell r="B299" t="str">
            <v>S460x104</v>
          </cell>
        </row>
        <row r="300">
          <cell r="B300" t="str">
            <v>S460x81.4</v>
          </cell>
        </row>
        <row r="301">
          <cell r="B301" t="str">
            <v>S380x74</v>
          </cell>
        </row>
        <row r="302">
          <cell r="B302" t="str">
            <v>S380x64</v>
          </cell>
        </row>
        <row r="303">
          <cell r="B303" t="str">
            <v>S310x74</v>
          </cell>
        </row>
        <row r="304">
          <cell r="B304" t="str">
            <v>S310x60.7</v>
          </cell>
        </row>
        <row r="305">
          <cell r="B305" t="str">
            <v>S310x52</v>
          </cell>
        </row>
        <row r="306">
          <cell r="B306" t="str">
            <v>S310x47</v>
          </cell>
        </row>
        <row r="307">
          <cell r="B307" t="str">
            <v>S250x52</v>
          </cell>
        </row>
        <row r="308">
          <cell r="B308" t="str">
            <v>S250x38</v>
          </cell>
        </row>
        <row r="309">
          <cell r="B309" t="str">
            <v>S200x34</v>
          </cell>
        </row>
        <row r="310">
          <cell r="B310" t="str">
            <v>S200x27</v>
          </cell>
        </row>
        <row r="311">
          <cell r="B311" t="str">
            <v>S150x26</v>
          </cell>
        </row>
        <row r="312">
          <cell r="B312" t="str">
            <v>S150x19</v>
          </cell>
        </row>
        <row r="313">
          <cell r="B313" t="str">
            <v>S130x15</v>
          </cell>
        </row>
        <row r="314">
          <cell r="B314" t="str">
            <v>S100x14.1</v>
          </cell>
        </row>
        <row r="315">
          <cell r="B315" t="str">
            <v>S100x11</v>
          </cell>
        </row>
        <row r="316">
          <cell r="B316" t="str">
            <v>S75x11</v>
          </cell>
        </row>
        <row r="317">
          <cell r="B317" t="str">
            <v>S75x8</v>
          </cell>
        </row>
        <row r="318">
          <cell r="B318" t="str">
            <v>Dsg</v>
          </cell>
        </row>
        <row r="321">
          <cell r="B321" t="str">
            <v>MC460x86</v>
          </cell>
        </row>
        <row r="322">
          <cell r="B322" t="str">
            <v>MC460x77.2</v>
          </cell>
        </row>
        <row r="323">
          <cell r="B323" t="str">
            <v>MC460x68.2</v>
          </cell>
        </row>
        <row r="324">
          <cell r="B324" t="str">
            <v>MC460x63.5</v>
          </cell>
        </row>
        <row r="325">
          <cell r="B325" t="str">
            <v>MC330x74</v>
          </cell>
        </row>
        <row r="326">
          <cell r="B326" t="str">
            <v>MC330x60</v>
          </cell>
        </row>
        <row r="327">
          <cell r="B327" t="str">
            <v>MC330x52</v>
          </cell>
        </row>
        <row r="328">
          <cell r="B328" t="str">
            <v>MC330x47.3</v>
          </cell>
        </row>
        <row r="329">
          <cell r="B329" t="str">
            <v>MC310x74</v>
          </cell>
        </row>
        <row r="330">
          <cell r="B330" t="str">
            <v>MC310x67</v>
          </cell>
        </row>
        <row r="331">
          <cell r="B331" t="str">
            <v>MC310x60</v>
          </cell>
        </row>
        <row r="332">
          <cell r="B332" t="str">
            <v>MC310x52</v>
          </cell>
        </row>
        <row r="333">
          <cell r="B333" t="str">
            <v>MC310x46</v>
          </cell>
        </row>
        <row r="334">
          <cell r="B334" t="str">
            <v>MC310x15.8</v>
          </cell>
        </row>
        <row r="335">
          <cell r="B335" t="str">
            <v>MC250x61.2</v>
          </cell>
        </row>
        <row r="336">
          <cell r="B336" t="str">
            <v>MC250x50</v>
          </cell>
        </row>
        <row r="337">
          <cell r="B337" t="str">
            <v>MC250x42.4</v>
          </cell>
        </row>
        <row r="338">
          <cell r="B338" t="str">
            <v>MC250x37</v>
          </cell>
        </row>
        <row r="339">
          <cell r="B339" t="str">
            <v>MC250x33</v>
          </cell>
        </row>
        <row r="340">
          <cell r="B340" t="str">
            <v>MC250x12.5</v>
          </cell>
        </row>
        <row r="341">
          <cell r="B341" t="str">
            <v>MC230x37.8</v>
          </cell>
        </row>
        <row r="342">
          <cell r="B342" t="str">
            <v>MC230x35.6</v>
          </cell>
        </row>
        <row r="343">
          <cell r="B343" t="str">
            <v>MC200x33.9</v>
          </cell>
        </row>
        <row r="344">
          <cell r="B344" t="str">
            <v>MC200x31.8</v>
          </cell>
        </row>
        <row r="345">
          <cell r="B345" t="str">
            <v>MC200x29.8</v>
          </cell>
        </row>
        <row r="346">
          <cell r="B346" t="str">
            <v>MC200x27.8</v>
          </cell>
        </row>
        <row r="347">
          <cell r="B347" t="str">
            <v>MC200x12.6</v>
          </cell>
        </row>
        <row r="348">
          <cell r="B348" t="str">
            <v>MC180x33.8</v>
          </cell>
        </row>
        <row r="349">
          <cell r="B349" t="str">
            <v>MC180x28.4</v>
          </cell>
        </row>
        <row r="350">
          <cell r="B350" t="str">
            <v>MC150x26.8</v>
          </cell>
        </row>
        <row r="351">
          <cell r="B351" t="str">
            <v>MC150x22.8</v>
          </cell>
        </row>
        <row r="352">
          <cell r="B352" t="str">
            <v>MC150x24.3</v>
          </cell>
        </row>
        <row r="353">
          <cell r="B353" t="str">
            <v>MC150x22.5</v>
          </cell>
        </row>
        <row r="354">
          <cell r="B354" t="str">
            <v>MC150x17.9</v>
          </cell>
        </row>
        <row r="355">
          <cell r="B355" t="str">
            <v>Dsg</v>
          </cell>
        </row>
        <row r="358">
          <cell r="B358" t="str">
            <v>L203x203x29</v>
          </cell>
        </row>
        <row r="359">
          <cell r="B359" t="str">
            <v>L203x203x25</v>
          </cell>
        </row>
        <row r="360">
          <cell r="B360" t="str">
            <v>L203x203x22</v>
          </cell>
        </row>
        <row r="361">
          <cell r="B361" t="str">
            <v>L203x203x19</v>
          </cell>
        </row>
        <row r="362">
          <cell r="B362" t="str">
            <v>L203x203x16</v>
          </cell>
        </row>
        <row r="363">
          <cell r="B363" t="str">
            <v>L203x203x14</v>
          </cell>
        </row>
        <row r="364">
          <cell r="B364" t="str">
            <v>L203x203x13</v>
          </cell>
        </row>
        <row r="365">
          <cell r="B365" t="str">
            <v>L203x152x25</v>
          </cell>
        </row>
        <row r="366">
          <cell r="B366" t="str">
            <v>L203x152x22</v>
          </cell>
        </row>
        <row r="367">
          <cell r="B367" t="str">
            <v>L203x152x19</v>
          </cell>
        </row>
        <row r="368">
          <cell r="B368" t="str">
            <v>L203x152x16</v>
          </cell>
        </row>
        <row r="369">
          <cell r="B369" t="str">
            <v>L203x152x14</v>
          </cell>
        </row>
        <row r="370">
          <cell r="B370" t="str">
            <v>L203x152x13</v>
          </cell>
        </row>
        <row r="371">
          <cell r="B371" t="str">
            <v>L203x102x25</v>
          </cell>
        </row>
        <row r="372">
          <cell r="B372" t="str">
            <v>L203x102x19</v>
          </cell>
        </row>
        <row r="373">
          <cell r="B373" t="str">
            <v>L203x102x13</v>
          </cell>
        </row>
        <row r="374">
          <cell r="B374" t="str">
            <v>L178x102x19</v>
          </cell>
        </row>
        <row r="375">
          <cell r="B375" t="str">
            <v>L178x102x16</v>
          </cell>
        </row>
        <row r="376">
          <cell r="B376" t="str">
            <v>L178x102x13</v>
          </cell>
        </row>
        <row r="377">
          <cell r="B377" t="str">
            <v>L178x102x11</v>
          </cell>
        </row>
        <row r="378">
          <cell r="B378" t="str">
            <v>L178x102x9.5</v>
          </cell>
        </row>
        <row r="379">
          <cell r="B379" t="str">
            <v>L152x152x25</v>
          </cell>
        </row>
        <row r="380">
          <cell r="B380" t="str">
            <v>L152x152x22</v>
          </cell>
        </row>
        <row r="381">
          <cell r="B381" t="str">
            <v>L152x152x19</v>
          </cell>
        </row>
        <row r="382">
          <cell r="B382" t="str">
            <v>L152x152x16</v>
          </cell>
        </row>
        <row r="383">
          <cell r="B383" t="str">
            <v>L152x152x14</v>
          </cell>
        </row>
        <row r="384">
          <cell r="B384" t="str">
            <v>L152x152x13</v>
          </cell>
        </row>
        <row r="385">
          <cell r="B385" t="str">
            <v>L152x152x11</v>
          </cell>
        </row>
        <row r="386">
          <cell r="B386" t="str">
            <v>L152x152x9.5</v>
          </cell>
        </row>
        <row r="387">
          <cell r="B387" t="str">
            <v>L152x152x7.9</v>
          </cell>
        </row>
        <row r="388">
          <cell r="B388" t="str">
            <v>L152x152x6.4</v>
          </cell>
        </row>
        <row r="389">
          <cell r="B389" t="str">
            <v>L152x102x22</v>
          </cell>
        </row>
        <row r="390">
          <cell r="B390" t="str">
            <v>L152x102x19</v>
          </cell>
        </row>
        <row r="391">
          <cell r="B391" t="str">
            <v>L152x102x16</v>
          </cell>
        </row>
        <row r="392">
          <cell r="B392" t="str">
            <v>L152x102x14</v>
          </cell>
        </row>
        <row r="393">
          <cell r="B393" t="str">
            <v>L152x102x13</v>
          </cell>
        </row>
        <row r="394">
          <cell r="B394" t="str">
            <v>L152x102x11</v>
          </cell>
        </row>
        <row r="395">
          <cell r="B395" t="str">
            <v>L152x102x9.5</v>
          </cell>
        </row>
        <row r="396">
          <cell r="B396" t="str">
            <v>L152x102x7.9</v>
          </cell>
        </row>
        <row r="397">
          <cell r="B397" t="str">
            <v>L152x89x16</v>
          </cell>
        </row>
        <row r="398">
          <cell r="B398" t="str">
            <v>L152x89x13</v>
          </cell>
        </row>
        <row r="399">
          <cell r="B399" t="str">
            <v>L152x89x9.5</v>
          </cell>
        </row>
        <row r="400">
          <cell r="B400" t="str">
            <v>L152x89x7.9</v>
          </cell>
        </row>
        <row r="401">
          <cell r="B401" t="str">
            <v>L127x127x22</v>
          </cell>
        </row>
        <row r="402">
          <cell r="B402" t="str">
            <v>L127x127x19</v>
          </cell>
        </row>
        <row r="403">
          <cell r="B403" t="str">
            <v>L127x127x16</v>
          </cell>
        </row>
        <row r="404">
          <cell r="B404" t="str">
            <v>L127x127x13</v>
          </cell>
        </row>
        <row r="405">
          <cell r="B405" t="str">
            <v>L127x127x11</v>
          </cell>
        </row>
        <row r="406">
          <cell r="B406" t="str">
            <v>L127x127x9.5</v>
          </cell>
        </row>
        <row r="407">
          <cell r="B407" t="str">
            <v>L127x127x7.9</v>
          </cell>
        </row>
        <row r="408">
          <cell r="B408" t="str">
            <v>L127x127x6.4</v>
          </cell>
        </row>
        <row r="409">
          <cell r="B409" t="str">
            <v>L127x89x19</v>
          </cell>
        </row>
        <row r="410">
          <cell r="B410" t="str">
            <v>L127x89x16</v>
          </cell>
        </row>
        <row r="411">
          <cell r="B411" t="str">
            <v>L127x89x13</v>
          </cell>
        </row>
        <row r="412">
          <cell r="B412" t="str">
            <v>L127x89x9.5</v>
          </cell>
        </row>
        <row r="413">
          <cell r="B413" t="str">
            <v>L127x89x7.9</v>
          </cell>
        </row>
        <row r="414">
          <cell r="B414" t="str">
            <v>L127x89x6.4</v>
          </cell>
        </row>
        <row r="415">
          <cell r="B415" t="str">
            <v>L127x76x13</v>
          </cell>
        </row>
        <row r="416">
          <cell r="B416" t="str">
            <v>L127x76x11</v>
          </cell>
        </row>
        <row r="417">
          <cell r="B417" t="str">
            <v>L127x76x9.5</v>
          </cell>
        </row>
        <row r="418">
          <cell r="B418" t="str">
            <v>L127x76x7.9</v>
          </cell>
        </row>
        <row r="419">
          <cell r="B419" t="str">
            <v>L127x76x6.4</v>
          </cell>
        </row>
        <row r="420">
          <cell r="B420" t="str">
            <v>L102x102x19</v>
          </cell>
        </row>
        <row r="421">
          <cell r="B421" t="str">
            <v>L102x102x16</v>
          </cell>
        </row>
        <row r="422">
          <cell r="B422" t="str">
            <v>L102x102x13</v>
          </cell>
        </row>
        <row r="423">
          <cell r="B423" t="str">
            <v>L102x102x11</v>
          </cell>
        </row>
        <row r="424">
          <cell r="B424" t="str">
            <v>L102x102x9.5</v>
          </cell>
        </row>
        <row r="425">
          <cell r="B425" t="str">
            <v>L102x102x7.9</v>
          </cell>
        </row>
        <row r="426">
          <cell r="B426" t="str">
            <v>L102x102x6.4</v>
          </cell>
        </row>
        <row r="427">
          <cell r="B427" t="str">
            <v>L102x89x13</v>
          </cell>
        </row>
        <row r="428">
          <cell r="B428" t="str">
            <v>L102x89x11</v>
          </cell>
        </row>
        <row r="429">
          <cell r="B429" t="str">
            <v>L102x89x9.5</v>
          </cell>
        </row>
        <row r="430">
          <cell r="B430" t="str">
            <v>L102x89x7.9</v>
          </cell>
        </row>
        <row r="431">
          <cell r="B431" t="str">
            <v>L102x89x6.4</v>
          </cell>
        </row>
        <row r="432">
          <cell r="B432" t="str">
            <v>L102x76x16</v>
          </cell>
        </row>
        <row r="433">
          <cell r="B433" t="str">
            <v>L102x76x13</v>
          </cell>
        </row>
        <row r="434">
          <cell r="B434" t="str">
            <v>L102x76x11</v>
          </cell>
        </row>
        <row r="435">
          <cell r="B435" t="str">
            <v>L102x76x9.5</v>
          </cell>
        </row>
        <row r="436">
          <cell r="B436" t="str">
            <v>L102x76x7.9</v>
          </cell>
        </row>
        <row r="437">
          <cell r="B437" t="str">
            <v>L102x76x6.4</v>
          </cell>
        </row>
        <row r="438">
          <cell r="B438" t="str">
            <v>L89x89x13</v>
          </cell>
        </row>
        <row r="439">
          <cell r="B439" t="str">
            <v>L89x89x11</v>
          </cell>
        </row>
        <row r="440">
          <cell r="B440" t="str">
            <v>L89x89x9.5</v>
          </cell>
        </row>
        <row r="441">
          <cell r="B441" t="str">
            <v>L89x89x7.9</v>
          </cell>
        </row>
        <row r="442">
          <cell r="B442" t="str">
            <v>L89x89x6.4</v>
          </cell>
        </row>
        <row r="443">
          <cell r="B443" t="str">
            <v>L89x76x13</v>
          </cell>
        </row>
        <row r="444">
          <cell r="B444" t="str">
            <v>L89x76x9.5</v>
          </cell>
        </row>
        <row r="445">
          <cell r="B445" t="str">
            <v>L89x76x7.9</v>
          </cell>
        </row>
        <row r="446">
          <cell r="B446" t="str">
            <v>L89x76x6.4</v>
          </cell>
        </row>
        <row r="447">
          <cell r="B447" t="str">
            <v>L89x64x13</v>
          </cell>
        </row>
        <row r="448">
          <cell r="B448" t="str">
            <v>L89x64x9.5</v>
          </cell>
        </row>
        <row r="449">
          <cell r="B449" t="str">
            <v>L89x64x7.9</v>
          </cell>
        </row>
        <row r="450">
          <cell r="B450" t="str">
            <v>L89x64x6.4</v>
          </cell>
        </row>
        <row r="451">
          <cell r="B451" t="str">
            <v>L76x76x13</v>
          </cell>
        </row>
        <row r="452">
          <cell r="B452" t="str">
            <v>L76x76x11</v>
          </cell>
        </row>
        <row r="453">
          <cell r="B453" t="str">
            <v>L76x76x9.5</v>
          </cell>
        </row>
        <row r="454">
          <cell r="B454" t="str">
            <v>L76x76x7.9</v>
          </cell>
        </row>
        <row r="455">
          <cell r="B455" t="str">
            <v>L76x76x6.4</v>
          </cell>
        </row>
        <row r="456">
          <cell r="B456" t="str">
            <v>L76x76x4.8</v>
          </cell>
        </row>
        <row r="457">
          <cell r="B457" t="str">
            <v>L76x64x13</v>
          </cell>
        </row>
        <row r="458">
          <cell r="B458" t="str">
            <v>L76x64x9.5</v>
          </cell>
        </row>
        <row r="459">
          <cell r="B459" t="str">
            <v>L76x64x7.9</v>
          </cell>
        </row>
        <row r="460">
          <cell r="B460" t="str">
            <v>L76x64x6.4</v>
          </cell>
        </row>
        <row r="461">
          <cell r="B461" t="str">
            <v>L76x64x4.8</v>
          </cell>
        </row>
        <row r="462">
          <cell r="B462" t="str">
            <v>L76x51x13</v>
          </cell>
        </row>
        <row r="463">
          <cell r="B463" t="str">
            <v>L76x51x9.5</v>
          </cell>
        </row>
        <row r="464">
          <cell r="B464" t="str">
            <v>L76x51x7.9</v>
          </cell>
        </row>
        <row r="465">
          <cell r="B465" t="str">
            <v>L76x51x6.4</v>
          </cell>
        </row>
        <row r="466">
          <cell r="B466" t="str">
            <v>L76x51x4.8</v>
          </cell>
        </row>
        <row r="467">
          <cell r="B467" t="str">
            <v>L64x64x13</v>
          </cell>
        </row>
        <row r="468">
          <cell r="B468" t="str">
            <v>L64x64x9.5</v>
          </cell>
        </row>
        <row r="469">
          <cell r="B469" t="str">
            <v>L64x64x7.9</v>
          </cell>
        </row>
        <row r="470">
          <cell r="B470" t="str">
            <v>L64x64x6.4</v>
          </cell>
        </row>
        <row r="471">
          <cell r="B471" t="str">
            <v>L64x64x4.8</v>
          </cell>
        </row>
        <row r="472">
          <cell r="B472" t="str">
            <v>L64x51x9.5</v>
          </cell>
        </row>
        <row r="473">
          <cell r="B473" t="str">
            <v>L64x51x7.9</v>
          </cell>
        </row>
        <row r="474">
          <cell r="B474" t="str">
            <v>L64x51x6.4</v>
          </cell>
        </row>
        <row r="475">
          <cell r="B475" t="str">
            <v>L64x51x4.8</v>
          </cell>
        </row>
        <row r="476">
          <cell r="B476" t="str">
            <v>L51x51x9.5</v>
          </cell>
        </row>
        <row r="477">
          <cell r="B477" t="str">
            <v>L51x51x7.9</v>
          </cell>
        </row>
        <row r="478">
          <cell r="B478" t="str">
            <v>L51x51x6.4</v>
          </cell>
        </row>
        <row r="479">
          <cell r="B479" t="str">
            <v>L51x51x4.8</v>
          </cell>
        </row>
        <row r="480">
          <cell r="B480" t="str">
            <v>L51x51x3.2</v>
          </cell>
        </row>
        <row r="481">
          <cell r="B481" t="str">
            <v>L51x38x6.4</v>
          </cell>
        </row>
        <row r="482">
          <cell r="B482" t="str">
            <v>L51x38x4.8</v>
          </cell>
        </row>
        <row r="483">
          <cell r="B483" t="str">
            <v>L51x38x3.2</v>
          </cell>
        </row>
        <row r="484">
          <cell r="B484" t="str">
            <v>L44x44x6.4</v>
          </cell>
        </row>
        <row r="485">
          <cell r="B485" t="str">
            <v>L44x44x4.8</v>
          </cell>
        </row>
        <row r="486">
          <cell r="B486" t="str">
            <v>L44x44x3.2</v>
          </cell>
        </row>
        <row r="487">
          <cell r="B487" t="str">
            <v>L38x38x6.4</v>
          </cell>
        </row>
        <row r="488">
          <cell r="B488" t="str">
            <v>L38x38x4.8</v>
          </cell>
        </row>
        <row r="489">
          <cell r="B489" t="str">
            <v>L38x38x3.2</v>
          </cell>
        </row>
        <row r="490">
          <cell r="B490" t="str">
            <v>L32x32x6.4</v>
          </cell>
        </row>
        <row r="491">
          <cell r="B491" t="str">
            <v>L32x32x4.8</v>
          </cell>
        </row>
        <row r="492">
          <cell r="B492" t="str">
            <v>L32x32x3.2</v>
          </cell>
        </row>
        <row r="493">
          <cell r="B493" t="str">
            <v>L25x25x6.4</v>
          </cell>
        </row>
        <row r="494">
          <cell r="B494" t="str">
            <v>L25x25x4.8</v>
          </cell>
        </row>
        <row r="495">
          <cell r="B495" t="str">
            <v>L25x25x3.2</v>
          </cell>
        </row>
        <row r="496">
          <cell r="B496" t="str">
            <v>L19x19x3.2</v>
          </cell>
        </row>
        <row r="497">
          <cell r="B497" t="str">
            <v>Dsg</v>
          </cell>
        </row>
        <row r="501">
          <cell r="B501" t="str">
            <v>2L203x152x25</v>
          </cell>
        </row>
        <row r="502">
          <cell r="B502" t="str">
            <v>2L203x152x22</v>
          </cell>
        </row>
        <row r="503">
          <cell r="B503" t="str">
            <v>2L203x152x19</v>
          </cell>
        </row>
        <row r="504">
          <cell r="B504" t="str">
            <v>2L203x152x16</v>
          </cell>
        </row>
        <row r="505">
          <cell r="B505" t="str">
            <v>2L203x152x14</v>
          </cell>
        </row>
        <row r="506">
          <cell r="B506" t="str">
            <v>2L203x152x13</v>
          </cell>
        </row>
        <row r="507">
          <cell r="B507" t="str">
            <v>2L203x102x25</v>
          </cell>
        </row>
        <row r="508">
          <cell r="B508" t="str">
            <v>2L203x102x19</v>
          </cell>
        </row>
        <row r="509">
          <cell r="B509" t="str">
            <v>2L203x102x13</v>
          </cell>
        </row>
        <row r="510">
          <cell r="B510" t="str">
            <v>2L178x102x19</v>
          </cell>
        </row>
        <row r="511">
          <cell r="B511" t="str">
            <v>2L178x102x16</v>
          </cell>
        </row>
        <row r="512">
          <cell r="B512" t="str">
            <v>2L178x102x13</v>
          </cell>
        </row>
        <row r="513">
          <cell r="B513" t="str">
            <v>2L178x102x11</v>
          </cell>
        </row>
        <row r="514">
          <cell r="B514" t="str">
            <v>2L178x102x9.5</v>
          </cell>
        </row>
        <row r="515">
          <cell r="B515" t="str">
            <v>2L152x102x22</v>
          </cell>
        </row>
        <row r="516">
          <cell r="B516" t="str">
            <v>2L152x102x19</v>
          </cell>
        </row>
        <row r="517">
          <cell r="B517" t="str">
            <v>2L152x102x16</v>
          </cell>
        </row>
        <row r="518">
          <cell r="B518" t="str">
            <v>2L152x102x14</v>
          </cell>
        </row>
        <row r="519">
          <cell r="B519" t="str">
            <v>2L152x102x13</v>
          </cell>
        </row>
        <row r="520">
          <cell r="B520" t="str">
            <v>2L152x102x11</v>
          </cell>
        </row>
        <row r="521">
          <cell r="B521" t="str">
            <v>2L152x102x9.5</v>
          </cell>
        </row>
        <row r="522">
          <cell r="B522" t="str">
            <v>2L152x102x7.9</v>
          </cell>
        </row>
        <row r="523">
          <cell r="B523" t="str">
            <v>2L152x89x16</v>
          </cell>
        </row>
        <row r="524">
          <cell r="B524" t="str">
            <v>2L152x89x13</v>
          </cell>
        </row>
        <row r="525">
          <cell r="B525" t="str">
            <v>2L152x89x9.5</v>
          </cell>
        </row>
        <row r="526">
          <cell r="B526" t="str">
            <v>2L152x89x7.9</v>
          </cell>
        </row>
        <row r="527">
          <cell r="B527" t="str">
            <v>2L127x89x19</v>
          </cell>
        </row>
        <row r="528">
          <cell r="B528" t="str">
            <v>2L127x89x16</v>
          </cell>
        </row>
        <row r="529">
          <cell r="B529" t="str">
            <v>2L127x89x13</v>
          </cell>
        </row>
        <row r="530">
          <cell r="B530" t="str">
            <v>2L127x89x9.5</v>
          </cell>
        </row>
        <row r="531">
          <cell r="B531" t="str">
            <v>2L127x89x7.9</v>
          </cell>
        </row>
        <row r="532">
          <cell r="B532" t="str">
            <v>2L127x89x6.4</v>
          </cell>
        </row>
        <row r="533">
          <cell r="B533" t="str">
            <v>2L127x76x13</v>
          </cell>
        </row>
        <row r="534">
          <cell r="B534" t="str">
            <v>2L127x76x11</v>
          </cell>
        </row>
        <row r="535">
          <cell r="B535" t="str">
            <v>2L127x76x9.5</v>
          </cell>
        </row>
        <row r="536">
          <cell r="B536" t="str">
            <v>2L127x76x7.9</v>
          </cell>
        </row>
        <row r="537">
          <cell r="B537" t="str">
            <v>2L127x76x6.4</v>
          </cell>
        </row>
        <row r="538">
          <cell r="B538" t="str">
            <v>2L102x89x13</v>
          </cell>
        </row>
        <row r="539">
          <cell r="B539" t="str">
            <v>2L102x89x11</v>
          </cell>
        </row>
        <row r="540">
          <cell r="B540" t="str">
            <v>2L102x89x9.5</v>
          </cell>
        </row>
        <row r="541">
          <cell r="B541" t="str">
            <v>2L102x89x7.9</v>
          </cell>
        </row>
        <row r="542">
          <cell r="B542" t="str">
            <v>2L102x89x6.4</v>
          </cell>
        </row>
        <row r="543">
          <cell r="B543" t="str">
            <v>2L102x76x16</v>
          </cell>
        </row>
        <row r="544">
          <cell r="B544" t="str">
            <v>2L102x76x13</v>
          </cell>
        </row>
        <row r="545">
          <cell r="B545" t="str">
            <v>2L102x76x11</v>
          </cell>
        </row>
        <row r="546">
          <cell r="B546" t="str">
            <v>2L102x76x9.5</v>
          </cell>
        </row>
        <row r="547">
          <cell r="B547" t="str">
            <v>2L102x76x7.9</v>
          </cell>
        </row>
        <row r="548">
          <cell r="B548" t="str">
            <v>2L102x76x6.4</v>
          </cell>
        </row>
        <row r="549">
          <cell r="B549" t="str">
            <v>2L89x76x13</v>
          </cell>
        </row>
        <row r="550">
          <cell r="B550" t="str">
            <v>2L89x76x9.5</v>
          </cell>
        </row>
        <row r="551">
          <cell r="B551" t="str">
            <v>2L89x76x7.9</v>
          </cell>
        </row>
        <row r="552">
          <cell r="B552" t="str">
            <v>2L89x76x6.4</v>
          </cell>
        </row>
        <row r="553">
          <cell r="B553" t="str">
            <v>2L89x64x13</v>
          </cell>
        </row>
        <row r="554">
          <cell r="B554" t="str">
            <v>2L89x64x9.5</v>
          </cell>
        </row>
        <row r="555">
          <cell r="B555" t="str">
            <v>2L89x64x7.9</v>
          </cell>
        </row>
        <row r="556">
          <cell r="B556" t="str">
            <v>2L89x64x6.4</v>
          </cell>
        </row>
        <row r="557">
          <cell r="B557" t="str">
            <v>2L76x64x13</v>
          </cell>
        </row>
        <row r="558">
          <cell r="B558" t="str">
            <v>2L76x64x9.5</v>
          </cell>
        </row>
        <row r="559">
          <cell r="B559" t="str">
            <v>2L76x64x7.9</v>
          </cell>
        </row>
        <row r="560">
          <cell r="B560" t="str">
            <v>2L76x64x6.4</v>
          </cell>
        </row>
        <row r="561">
          <cell r="B561" t="str">
            <v>2L76x64x4.8</v>
          </cell>
        </row>
        <row r="562">
          <cell r="B562" t="str">
            <v>2L76x51x13</v>
          </cell>
        </row>
        <row r="563">
          <cell r="B563" t="str">
            <v>2L76x51x9.5</v>
          </cell>
        </row>
        <row r="564">
          <cell r="B564" t="str">
            <v>2L76x51x7.9</v>
          </cell>
        </row>
        <row r="565">
          <cell r="B565" t="str">
            <v>2L76x51x6.4</v>
          </cell>
        </row>
        <row r="566">
          <cell r="B566" t="str">
            <v>2L76x51x4.8</v>
          </cell>
        </row>
        <row r="567">
          <cell r="B567" t="str">
            <v>2L64x51x9.5</v>
          </cell>
        </row>
        <row r="568">
          <cell r="B568" t="str">
            <v>2L64x51x7.9</v>
          </cell>
        </row>
        <row r="569">
          <cell r="B569" t="str">
            <v>2L64x51x6.4</v>
          </cell>
        </row>
        <row r="570">
          <cell r="B570" t="str">
            <v>2L64x51x4.8</v>
          </cell>
        </row>
        <row r="571">
          <cell r="B571" t="str">
            <v>2L51x38x6.4</v>
          </cell>
        </row>
        <row r="572">
          <cell r="B572" t="str">
            <v>2L51x38x4.8</v>
          </cell>
        </row>
        <row r="573">
          <cell r="B573" t="str">
            <v>2L51x38x3.2</v>
          </cell>
        </row>
        <row r="575">
          <cell r="B575" t="str">
            <v>2L203x152x25</v>
          </cell>
        </row>
        <row r="576">
          <cell r="B576" t="str">
            <v>2L203x152x22</v>
          </cell>
        </row>
        <row r="577">
          <cell r="B577" t="str">
            <v>2L203x152x19</v>
          </cell>
        </row>
        <row r="578">
          <cell r="B578" t="str">
            <v>2L203x152x16</v>
          </cell>
        </row>
        <row r="579">
          <cell r="B579" t="str">
            <v>2L203x152x14</v>
          </cell>
        </row>
        <row r="580">
          <cell r="B580" t="str">
            <v>2L203x152x13</v>
          </cell>
        </row>
        <row r="581">
          <cell r="B581" t="str">
            <v>2L203x102x25</v>
          </cell>
        </row>
        <row r="582">
          <cell r="B582" t="str">
            <v>2L203x102x19</v>
          </cell>
        </row>
        <row r="583">
          <cell r="B583" t="str">
            <v>2L203x102x13</v>
          </cell>
        </row>
        <row r="584">
          <cell r="B584" t="str">
            <v>2L178x102x19</v>
          </cell>
        </row>
        <row r="585">
          <cell r="B585" t="str">
            <v>2L178x102x16</v>
          </cell>
        </row>
        <row r="586">
          <cell r="B586" t="str">
            <v>2L178x102x13</v>
          </cell>
        </row>
        <row r="587">
          <cell r="B587" t="str">
            <v>2L178x102x11</v>
          </cell>
        </row>
        <row r="588">
          <cell r="B588" t="str">
            <v>2L178x102x9.5</v>
          </cell>
        </row>
        <row r="589">
          <cell r="B589" t="str">
            <v>2L152x102x22</v>
          </cell>
        </row>
        <row r="590">
          <cell r="B590" t="str">
            <v>2L152x102x19</v>
          </cell>
        </row>
        <row r="591">
          <cell r="B591" t="str">
            <v>2L152x102x16</v>
          </cell>
        </row>
        <row r="592">
          <cell r="B592" t="str">
            <v>2L152x102x14</v>
          </cell>
        </row>
        <row r="593">
          <cell r="B593" t="str">
            <v>2L152x102x13</v>
          </cell>
        </row>
        <row r="594">
          <cell r="B594" t="str">
            <v>2L152x102x11</v>
          </cell>
        </row>
        <row r="595">
          <cell r="B595" t="str">
            <v>2L152x102x9.5</v>
          </cell>
        </row>
        <row r="596">
          <cell r="B596" t="str">
            <v>2L152x102x7.9</v>
          </cell>
        </row>
        <row r="597">
          <cell r="B597" t="str">
            <v>2L152x89x16</v>
          </cell>
        </row>
        <row r="598">
          <cell r="B598" t="str">
            <v>2L152x89x13</v>
          </cell>
        </row>
        <row r="599">
          <cell r="B599" t="str">
            <v>2L152x89x9.5</v>
          </cell>
        </row>
        <row r="600">
          <cell r="B600" t="str">
            <v>2L152x89x7.9</v>
          </cell>
        </row>
        <row r="601">
          <cell r="B601" t="str">
            <v>2L127x89x19</v>
          </cell>
        </row>
        <row r="602">
          <cell r="B602" t="str">
            <v>2L127x89x16</v>
          </cell>
        </row>
        <row r="603">
          <cell r="B603" t="str">
            <v>2L127x89x13</v>
          </cell>
        </row>
        <row r="604">
          <cell r="B604" t="str">
            <v>2L127x89x9.5</v>
          </cell>
        </row>
        <row r="605">
          <cell r="B605" t="str">
            <v>2L127x89x7.9</v>
          </cell>
        </row>
        <row r="606">
          <cell r="B606" t="str">
            <v>2L127x89x6.4</v>
          </cell>
        </row>
        <row r="607">
          <cell r="B607" t="str">
            <v>2L127x76x13</v>
          </cell>
        </row>
        <row r="608">
          <cell r="B608" t="str">
            <v>2L127x76x11</v>
          </cell>
        </row>
        <row r="609">
          <cell r="B609" t="str">
            <v>2L127x76x9.5</v>
          </cell>
        </row>
        <row r="610">
          <cell r="B610" t="str">
            <v>2L127x76x7.9</v>
          </cell>
        </row>
        <row r="611">
          <cell r="B611" t="str">
            <v>2L127x76x6.4</v>
          </cell>
        </row>
        <row r="612">
          <cell r="B612" t="str">
            <v>2L102x89x13</v>
          </cell>
        </row>
        <row r="613">
          <cell r="B613" t="str">
            <v>2L102x89x11</v>
          </cell>
        </row>
        <row r="614">
          <cell r="B614" t="str">
            <v>2L102x89x9.5</v>
          </cell>
        </row>
        <row r="615">
          <cell r="B615" t="str">
            <v>2L102x89x7.9</v>
          </cell>
        </row>
        <row r="616">
          <cell r="B616" t="str">
            <v>2L102x89x6.4</v>
          </cell>
        </row>
        <row r="617">
          <cell r="B617" t="str">
            <v>2L102x76x16</v>
          </cell>
        </row>
        <row r="618">
          <cell r="B618" t="str">
            <v>2L102x76x13</v>
          </cell>
        </row>
        <row r="619">
          <cell r="B619" t="str">
            <v>2L102x76x11</v>
          </cell>
        </row>
        <row r="620">
          <cell r="B620" t="str">
            <v>2L102x76x9.5</v>
          </cell>
        </row>
        <row r="621">
          <cell r="B621" t="str">
            <v>2L102x76x7.9</v>
          </cell>
        </row>
        <row r="622">
          <cell r="B622" t="str">
            <v>2L102x76x6.4</v>
          </cell>
        </row>
        <row r="623">
          <cell r="B623" t="str">
            <v>2L89x76x13</v>
          </cell>
        </row>
        <row r="624">
          <cell r="B624" t="str">
            <v>2L89x76x9.5</v>
          </cell>
        </row>
        <row r="625">
          <cell r="B625" t="str">
            <v>2L89x76x7.9</v>
          </cell>
        </row>
        <row r="626">
          <cell r="B626" t="str">
            <v>2L89x76x6.4</v>
          </cell>
        </row>
        <row r="627">
          <cell r="B627" t="str">
            <v>2L89x64x13</v>
          </cell>
        </row>
        <row r="628">
          <cell r="B628" t="str">
            <v>2L89x64x9.5</v>
          </cell>
        </row>
        <row r="629">
          <cell r="B629" t="str">
            <v>2L89x64x7.9</v>
          </cell>
        </row>
        <row r="630">
          <cell r="B630" t="str">
            <v>2L89x64x6.4</v>
          </cell>
        </row>
        <row r="631">
          <cell r="B631" t="str">
            <v>2L76x64x13</v>
          </cell>
        </row>
        <row r="632">
          <cell r="B632" t="str">
            <v>2L76x64x9.5</v>
          </cell>
        </row>
        <row r="633">
          <cell r="B633" t="str">
            <v>2L76x64x7.9</v>
          </cell>
        </row>
        <row r="634">
          <cell r="B634" t="str">
            <v>2L76x64x6.4</v>
          </cell>
        </row>
        <row r="635">
          <cell r="B635" t="str">
            <v>2L76x64x4.8</v>
          </cell>
        </row>
        <row r="636">
          <cell r="B636" t="str">
            <v>2L76x51x13</v>
          </cell>
        </row>
        <row r="637">
          <cell r="B637" t="str">
            <v>2L76x51x9.5</v>
          </cell>
        </row>
        <row r="638">
          <cell r="B638" t="str">
            <v>2L76x51x7.9</v>
          </cell>
        </row>
        <row r="639">
          <cell r="B639" t="str">
            <v>2L76x51x6.4</v>
          </cell>
        </row>
        <row r="640">
          <cell r="B640" t="str">
            <v>2L76x51x4.8</v>
          </cell>
        </row>
        <row r="641">
          <cell r="B641" t="str">
            <v>2L64x51x9.5</v>
          </cell>
        </row>
        <row r="642">
          <cell r="B642" t="str">
            <v>2L64x51x7.9</v>
          </cell>
        </row>
        <row r="643">
          <cell r="B643" t="str">
            <v>2L64x51x6.4</v>
          </cell>
        </row>
        <row r="644">
          <cell r="B644" t="str">
            <v>2L64x51x4.8</v>
          </cell>
        </row>
        <row r="645">
          <cell r="B645" t="str">
            <v>2L51x38x6.4</v>
          </cell>
        </row>
        <row r="646">
          <cell r="B646" t="str">
            <v>2L51x38x4.8</v>
          </cell>
        </row>
        <row r="647">
          <cell r="B647" t="str">
            <v>2L51x38x3.2</v>
          </cell>
        </row>
        <row r="649">
          <cell r="B649" t="str">
            <v>2L203x203x29</v>
          </cell>
        </row>
        <row r="650">
          <cell r="B650" t="str">
            <v>2L203x203x25</v>
          </cell>
        </row>
        <row r="651">
          <cell r="B651" t="str">
            <v>2L203x203x22</v>
          </cell>
        </row>
        <row r="652">
          <cell r="B652" t="str">
            <v>2L203x203x19</v>
          </cell>
        </row>
        <row r="653">
          <cell r="B653" t="str">
            <v>2L203x203x16</v>
          </cell>
        </row>
        <row r="654">
          <cell r="B654" t="str">
            <v>2L203x203x14</v>
          </cell>
        </row>
        <row r="655">
          <cell r="B655" t="str">
            <v>2L203x203x13</v>
          </cell>
        </row>
        <row r="656">
          <cell r="B656" t="str">
            <v>2L152x152x25</v>
          </cell>
        </row>
        <row r="657">
          <cell r="B657" t="str">
            <v>2L152x152x22</v>
          </cell>
        </row>
        <row r="658">
          <cell r="B658" t="str">
            <v>2L152x152x19</v>
          </cell>
        </row>
        <row r="659">
          <cell r="B659" t="str">
            <v>2L152x152x16</v>
          </cell>
        </row>
        <row r="660">
          <cell r="B660" t="str">
            <v>2L152x152x14</v>
          </cell>
        </row>
        <row r="661">
          <cell r="B661" t="str">
            <v>2L152x152x13</v>
          </cell>
        </row>
        <row r="662">
          <cell r="B662" t="str">
            <v>2L152x152x11</v>
          </cell>
        </row>
        <row r="663">
          <cell r="B663" t="str">
            <v>2L152x152x9.5</v>
          </cell>
        </row>
        <row r="664">
          <cell r="B664" t="str">
            <v>2L152x152x7.9</v>
          </cell>
        </row>
        <row r="665">
          <cell r="B665" t="str">
            <v>2L152x152x6.4</v>
          </cell>
        </row>
        <row r="666">
          <cell r="B666" t="str">
            <v>2L127x127x22</v>
          </cell>
        </row>
        <row r="667">
          <cell r="B667" t="str">
            <v>2L127x127x19</v>
          </cell>
        </row>
        <row r="668">
          <cell r="B668" t="str">
            <v>2L127x127x16</v>
          </cell>
        </row>
        <row r="669">
          <cell r="B669" t="str">
            <v>2L127x127x13</v>
          </cell>
        </row>
        <row r="670">
          <cell r="B670" t="str">
            <v>2L127x127x11</v>
          </cell>
        </row>
        <row r="671">
          <cell r="B671" t="str">
            <v>2L127x127x9.5</v>
          </cell>
        </row>
        <row r="672">
          <cell r="B672" t="str">
            <v>2L127x127x7.9</v>
          </cell>
        </row>
        <row r="673">
          <cell r="B673" t="str">
            <v>2L127x127x6.4</v>
          </cell>
        </row>
        <row r="674">
          <cell r="B674" t="str">
            <v>2L102x102x19</v>
          </cell>
        </row>
        <row r="675">
          <cell r="B675" t="str">
            <v>2L102x102x16</v>
          </cell>
        </row>
        <row r="676">
          <cell r="B676" t="str">
            <v>2L102x102x13</v>
          </cell>
        </row>
        <row r="677">
          <cell r="B677" t="str">
            <v>2L102x102x11</v>
          </cell>
        </row>
        <row r="678">
          <cell r="B678" t="str">
            <v>2L102x102x9.5</v>
          </cell>
        </row>
        <row r="679">
          <cell r="B679" t="str">
            <v>2L102x102x7.9</v>
          </cell>
        </row>
        <row r="680">
          <cell r="B680" t="str">
            <v>2L102x102x6.4</v>
          </cell>
        </row>
        <row r="681">
          <cell r="B681" t="str">
            <v>2L89x89x13</v>
          </cell>
        </row>
        <row r="682">
          <cell r="B682" t="str">
            <v>2L89x89x11</v>
          </cell>
        </row>
        <row r="683">
          <cell r="B683" t="str">
            <v>2L89x89x9.5</v>
          </cell>
        </row>
        <row r="684">
          <cell r="B684" t="str">
            <v>2L89x89x7.9</v>
          </cell>
        </row>
        <row r="685">
          <cell r="B685" t="str">
            <v>2L89x89x6.4</v>
          </cell>
        </row>
        <row r="686">
          <cell r="B686" t="str">
            <v>2L76x76x13</v>
          </cell>
        </row>
        <row r="687">
          <cell r="B687" t="str">
            <v>2L76x76x11</v>
          </cell>
        </row>
        <row r="688">
          <cell r="B688" t="str">
            <v>2L76x76x9.5</v>
          </cell>
        </row>
        <row r="689">
          <cell r="B689" t="str">
            <v>2L76x76x7.9</v>
          </cell>
        </row>
        <row r="690">
          <cell r="B690" t="str">
            <v>2L76x76x6.4</v>
          </cell>
        </row>
        <row r="691">
          <cell r="B691" t="str">
            <v>2L76x76x4.8</v>
          </cell>
        </row>
        <row r="692">
          <cell r="B692" t="str">
            <v>2L64x64x13</v>
          </cell>
        </row>
        <row r="693">
          <cell r="B693" t="str">
            <v>2L64x64x9.5</v>
          </cell>
        </row>
        <row r="694">
          <cell r="B694" t="str">
            <v>2L64x64x7.9</v>
          </cell>
        </row>
        <row r="695">
          <cell r="B695" t="str">
            <v>2L64x64x6.4</v>
          </cell>
        </row>
        <row r="696">
          <cell r="B696" t="str">
            <v>2L64x64x4.8</v>
          </cell>
        </row>
        <row r="697">
          <cell r="B697" t="str">
            <v>2L51x51x9.5</v>
          </cell>
        </row>
        <row r="698">
          <cell r="B698" t="str">
            <v>2L51x51x7.9</v>
          </cell>
        </row>
        <row r="699">
          <cell r="B699" t="str">
            <v>2L51x51x6.4</v>
          </cell>
        </row>
        <row r="700">
          <cell r="B700" t="str">
            <v>2L51x51x4.8</v>
          </cell>
        </row>
        <row r="701">
          <cell r="B701" t="str">
            <v>2L51x51x3.2</v>
          </cell>
        </row>
        <row r="702">
          <cell r="B702" t="str">
            <v>2L44x44x6.4</v>
          </cell>
        </row>
        <row r="703">
          <cell r="B703" t="str">
            <v>2L44x44x4.8</v>
          </cell>
        </row>
        <row r="704">
          <cell r="B704" t="str">
            <v>2L44x44x3.2</v>
          </cell>
        </row>
        <row r="705">
          <cell r="B705" t="str">
            <v>2L38x38x6.4</v>
          </cell>
        </row>
        <row r="706">
          <cell r="B706" t="str">
            <v>2L38x38x4.8</v>
          </cell>
        </row>
        <row r="707">
          <cell r="B707" t="str">
            <v>2L38x38x3.2</v>
          </cell>
        </row>
        <row r="708">
          <cell r="B708" t="str">
            <v>2L32x32x6.4</v>
          </cell>
        </row>
        <row r="709">
          <cell r="B709" t="str">
            <v>2L32x32x4.8</v>
          </cell>
        </row>
        <row r="710">
          <cell r="B710" t="str">
            <v>2L32x32x3.2</v>
          </cell>
        </row>
        <row r="711">
          <cell r="B711" t="str">
            <v>2L25x25x6.4</v>
          </cell>
        </row>
        <row r="712">
          <cell r="B712" t="str">
            <v>2L25x25x4.8</v>
          </cell>
        </row>
        <row r="713">
          <cell r="B713" t="str">
            <v>2L25x25x3.2</v>
          </cell>
        </row>
        <row r="714">
          <cell r="B714" t="str">
            <v>2L19x19x3.2</v>
          </cell>
        </row>
        <row r="715">
          <cell r="B715" t="str">
            <v>Dsg</v>
          </cell>
        </row>
        <row r="718">
          <cell r="B718" t="str">
            <v>WT460x223</v>
          </cell>
        </row>
        <row r="719">
          <cell r="B719" t="str">
            <v>WT460x208.5</v>
          </cell>
        </row>
        <row r="720">
          <cell r="B720" t="str">
            <v>WT460x193.5</v>
          </cell>
        </row>
        <row r="721">
          <cell r="B721" t="str">
            <v>WT460x182.5</v>
          </cell>
        </row>
        <row r="722">
          <cell r="B722" t="str">
            <v>WT460x171</v>
          </cell>
        </row>
        <row r="723">
          <cell r="B723" t="str">
            <v>WT460x156.5</v>
          </cell>
        </row>
        <row r="724">
          <cell r="B724" t="str">
            <v>WT460x144.5</v>
          </cell>
        </row>
        <row r="725">
          <cell r="B725" t="str">
            <v>WT460x135.5</v>
          </cell>
        </row>
        <row r="726">
          <cell r="B726" t="str">
            <v>WT460x126.5</v>
          </cell>
        </row>
        <row r="727">
          <cell r="B727" t="str">
            <v>WT460x119</v>
          </cell>
        </row>
        <row r="728">
          <cell r="B728" t="str">
            <v>WT460x111.5</v>
          </cell>
        </row>
        <row r="729">
          <cell r="B729" t="str">
            <v>WT460x100.5</v>
          </cell>
        </row>
        <row r="730">
          <cell r="B730" t="str">
            <v>WT420x179.5</v>
          </cell>
        </row>
        <row r="731">
          <cell r="B731" t="str">
            <v>WT420x164.5</v>
          </cell>
        </row>
        <row r="732">
          <cell r="B732" t="str">
            <v>WT420x149.5</v>
          </cell>
        </row>
        <row r="733">
          <cell r="B733" t="str">
            <v>WT420x113</v>
          </cell>
        </row>
        <row r="734">
          <cell r="B734" t="str">
            <v>WT420x105</v>
          </cell>
        </row>
        <row r="735">
          <cell r="B735" t="str">
            <v>WT420x96.5</v>
          </cell>
        </row>
        <row r="736">
          <cell r="B736" t="str">
            <v>WT420x88</v>
          </cell>
        </row>
        <row r="737">
          <cell r="B737" t="str">
            <v>WT380x157</v>
          </cell>
        </row>
        <row r="738">
          <cell r="B738" t="str">
            <v>WT380x142</v>
          </cell>
        </row>
        <row r="739">
          <cell r="B739" t="str">
            <v>WT380x128.5</v>
          </cell>
        </row>
        <row r="740">
          <cell r="B740" t="str">
            <v>WT380x98</v>
          </cell>
        </row>
        <row r="741">
          <cell r="B741" t="str">
            <v>WT380x92.5</v>
          </cell>
        </row>
        <row r="742">
          <cell r="B742" t="str">
            <v>WT380x86.5</v>
          </cell>
        </row>
        <row r="743">
          <cell r="B743" t="str">
            <v>WT380x80.5</v>
          </cell>
        </row>
        <row r="744">
          <cell r="B744" t="str">
            <v>WT380x73.5</v>
          </cell>
        </row>
        <row r="745">
          <cell r="B745" t="str">
            <v>WT345x132.5</v>
          </cell>
        </row>
        <row r="746">
          <cell r="B746" t="str">
            <v>WT345x120</v>
          </cell>
        </row>
        <row r="747">
          <cell r="B747" t="str">
            <v>WT345x108.5</v>
          </cell>
        </row>
        <row r="748">
          <cell r="B748" t="str">
            <v>WT345x85</v>
          </cell>
        </row>
        <row r="749">
          <cell r="B749" t="str">
            <v>WT345x76</v>
          </cell>
        </row>
        <row r="750">
          <cell r="B750" t="str">
            <v>WT345x70</v>
          </cell>
        </row>
        <row r="751">
          <cell r="B751" t="str">
            <v>WT345x62.5</v>
          </cell>
        </row>
        <row r="752">
          <cell r="B752" t="str">
            <v>WT305x120.5</v>
          </cell>
        </row>
        <row r="753">
          <cell r="B753" t="str">
            <v>WT305x108.5</v>
          </cell>
        </row>
        <row r="754">
          <cell r="B754" t="str">
            <v>WT305x97.5</v>
          </cell>
        </row>
        <row r="755">
          <cell r="B755" t="str">
            <v>WT305x87</v>
          </cell>
        </row>
        <row r="756">
          <cell r="B756" t="str">
            <v>WT305x77.5</v>
          </cell>
        </row>
        <row r="757">
          <cell r="B757" t="str">
            <v>WT305x70</v>
          </cell>
        </row>
        <row r="758">
          <cell r="B758" t="str">
            <v>WT305x62.5</v>
          </cell>
        </row>
        <row r="759">
          <cell r="B759" t="str">
            <v>WT305x56.5</v>
          </cell>
        </row>
        <row r="760">
          <cell r="B760" t="str">
            <v>WT305x50.5</v>
          </cell>
        </row>
        <row r="761">
          <cell r="B761" t="str">
            <v>WT305x46</v>
          </cell>
        </row>
        <row r="762">
          <cell r="B762" t="str">
            <v>WT305x41</v>
          </cell>
        </row>
        <row r="763">
          <cell r="B763" t="str">
            <v>WT265x109.5</v>
          </cell>
        </row>
        <row r="764">
          <cell r="B764" t="str">
            <v>WT265x98</v>
          </cell>
        </row>
        <row r="765">
          <cell r="B765" t="str">
            <v>WT265x91</v>
          </cell>
        </row>
        <row r="766">
          <cell r="B766" t="str">
            <v>WT265x82.5</v>
          </cell>
        </row>
        <row r="767">
          <cell r="B767" t="str">
            <v>WT265x75</v>
          </cell>
        </row>
        <row r="768">
          <cell r="B768" t="str">
            <v>WT265x69</v>
          </cell>
        </row>
        <row r="769">
          <cell r="B769" t="str">
            <v>WT265x61.5</v>
          </cell>
        </row>
        <row r="770">
          <cell r="B770" t="str">
            <v>WT265x54.5</v>
          </cell>
        </row>
        <row r="771">
          <cell r="B771" t="str">
            <v>WT265x50.5</v>
          </cell>
        </row>
        <row r="772">
          <cell r="B772" t="str">
            <v>WT265x46</v>
          </cell>
        </row>
        <row r="773">
          <cell r="B773" t="str">
            <v>WT265x41</v>
          </cell>
        </row>
        <row r="774">
          <cell r="B774" t="str">
            <v>WT265x42.5</v>
          </cell>
        </row>
        <row r="775">
          <cell r="B775" t="str">
            <v>WT265x37</v>
          </cell>
        </row>
        <row r="776">
          <cell r="B776" t="str">
            <v>WT265x33</v>
          </cell>
        </row>
        <row r="777">
          <cell r="B777" t="str">
            <v>WT230x88.5</v>
          </cell>
        </row>
        <row r="778">
          <cell r="B778" t="str">
            <v>WT230x79</v>
          </cell>
        </row>
        <row r="779">
          <cell r="B779" t="str">
            <v>WT230x72</v>
          </cell>
        </row>
        <row r="780">
          <cell r="B780" t="str">
            <v>WT230x64</v>
          </cell>
        </row>
        <row r="781">
          <cell r="B781" t="str">
            <v>WT230x56.5</v>
          </cell>
        </row>
        <row r="782">
          <cell r="B782" t="str">
            <v>WT230x53</v>
          </cell>
        </row>
        <row r="783">
          <cell r="B783" t="str">
            <v>WT230x48.5</v>
          </cell>
        </row>
        <row r="784">
          <cell r="B784" t="str">
            <v>WT230x44.5</v>
          </cell>
        </row>
        <row r="785">
          <cell r="B785" t="str">
            <v>WT230x41</v>
          </cell>
        </row>
        <row r="786">
          <cell r="B786" t="str">
            <v>WT230x37</v>
          </cell>
        </row>
        <row r="787">
          <cell r="B787" t="str">
            <v>WT230x34</v>
          </cell>
        </row>
        <row r="788">
          <cell r="B788" t="str">
            <v>WT230x30</v>
          </cell>
        </row>
        <row r="789">
          <cell r="B789" t="str">
            <v>WT230x26</v>
          </cell>
        </row>
        <row r="790">
          <cell r="B790" t="str">
            <v>WT205x74.5</v>
          </cell>
        </row>
        <row r="791">
          <cell r="B791" t="str">
            <v>WT205x66</v>
          </cell>
        </row>
        <row r="792">
          <cell r="B792" t="str">
            <v>WT205x57</v>
          </cell>
        </row>
        <row r="793">
          <cell r="B793" t="str">
            <v>WT205x50</v>
          </cell>
        </row>
        <row r="794">
          <cell r="B794" t="str">
            <v>WT205x42.5</v>
          </cell>
        </row>
        <row r="795">
          <cell r="B795" t="str">
            <v>WT205x37</v>
          </cell>
        </row>
        <row r="796">
          <cell r="B796" t="str">
            <v>WT205x33.5</v>
          </cell>
        </row>
        <row r="797">
          <cell r="B797" t="str">
            <v>WT205x30</v>
          </cell>
        </row>
        <row r="798">
          <cell r="B798" t="str">
            <v>WT205x27</v>
          </cell>
        </row>
        <row r="799">
          <cell r="B799" t="str">
            <v>WT205x23</v>
          </cell>
        </row>
        <row r="800">
          <cell r="B800" t="str">
            <v>WT205x19.5</v>
          </cell>
        </row>
        <row r="801">
          <cell r="B801" t="str">
            <v>WT180x543</v>
          </cell>
        </row>
        <row r="802">
          <cell r="B802" t="str">
            <v>WT180x495</v>
          </cell>
        </row>
        <row r="803">
          <cell r="B803" t="str">
            <v>WT180x450</v>
          </cell>
        </row>
        <row r="804">
          <cell r="B804" t="str">
            <v>WT180x409</v>
          </cell>
        </row>
        <row r="805">
          <cell r="B805" t="str">
            <v>WT180x372</v>
          </cell>
        </row>
        <row r="806">
          <cell r="B806" t="str">
            <v>WT180x338.5</v>
          </cell>
        </row>
        <row r="807">
          <cell r="B807" t="str">
            <v>WT180x317</v>
          </cell>
        </row>
        <row r="808">
          <cell r="B808" t="str">
            <v>WT180x296</v>
          </cell>
        </row>
        <row r="809">
          <cell r="B809" t="str">
            <v>WT180x275.5</v>
          </cell>
        </row>
        <row r="810">
          <cell r="B810" t="str">
            <v>WT180x254.5</v>
          </cell>
        </row>
        <row r="811">
          <cell r="B811" t="str">
            <v>WT180x231.5</v>
          </cell>
        </row>
        <row r="812">
          <cell r="B812" t="str">
            <v>WT180x210.5</v>
          </cell>
        </row>
        <row r="813">
          <cell r="B813" t="str">
            <v>WT180x191</v>
          </cell>
        </row>
        <row r="814">
          <cell r="B814" t="str">
            <v>WT180x173.5</v>
          </cell>
        </row>
        <row r="815">
          <cell r="B815" t="str">
            <v>WT180x157</v>
          </cell>
        </row>
        <row r="816">
          <cell r="B816" t="str">
            <v>WT180x143.5</v>
          </cell>
        </row>
        <row r="817">
          <cell r="B817" t="str">
            <v>WT180x131</v>
          </cell>
        </row>
        <row r="818">
          <cell r="B818" t="str">
            <v>WT180x118.5</v>
          </cell>
        </row>
        <row r="819">
          <cell r="B819" t="str">
            <v>WT180x108</v>
          </cell>
        </row>
        <row r="820">
          <cell r="B820" t="str">
            <v>WT180x98</v>
          </cell>
        </row>
        <row r="821">
          <cell r="B821" t="str">
            <v>WT180x89.5</v>
          </cell>
        </row>
        <row r="822">
          <cell r="B822" t="str">
            <v>WT180x81</v>
          </cell>
        </row>
        <row r="823">
          <cell r="B823" t="str">
            <v>WT180x73.5</v>
          </cell>
        </row>
        <row r="824">
          <cell r="B824" t="str">
            <v>WT180x67</v>
          </cell>
        </row>
        <row r="825">
          <cell r="B825" t="str">
            <v>WT180x61</v>
          </cell>
        </row>
        <row r="826">
          <cell r="B826" t="str">
            <v>WT180x55</v>
          </cell>
        </row>
        <row r="827">
          <cell r="B827" t="str">
            <v>WT180x50.5</v>
          </cell>
        </row>
        <row r="828">
          <cell r="B828" t="str">
            <v>WT180x45.5</v>
          </cell>
        </row>
        <row r="829">
          <cell r="B829" t="str">
            <v>WT180x39.5</v>
          </cell>
        </row>
        <row r="830">
          <cell r="B830" t="str">
            <v>WT180x36</v>
          </cell>
        </row>
        <row r="831">
          <cell r="B831" t="str">
            <v>WT180x32</v>
          </cell>
        </row>
        <row r="832">
          <cell r="B832" t="str">
            <v>WT180x28.5</v>
          </cell>
        </row>
        <row r="833">
          <cell r="B833" t="str">
            <v>WT180x25.5</v>
          </cell>
        </row>
        <row r="834">
          <cell r="B834" t="str">
            <v>WT180x22.5</v>
          </cell>
        </row>
        <row r="835">
          <cell r="B835" t="str">
            <v>WT180x19.5</v>
          </cell>
        </row>
        <row r="836">
          <cell r="B836" t="str">
            <v>WT180x16.5</v>
          </cell>
        </row>
        <row r="837">
          <cell r="B837" t="str">
            <v>WT155x250</v>
          </cell>
        </row>
        <row r="838">
          <cell r="B838" t="str">
            <v>WT155x227</v>
          </cell>
        </row>
        <row r="839">
          <cell r="B839" t="str">
            <v>WT155x207.5</v>
          </cell>
        </row>
        <row r="840">
          <cell r="B840" t="str">
            <v>WT155x187.5</v>
          </cell>
        </row>
        <row r="841">
          <cell r="B841" t="str">
            <v>WT155x171</v>
          </cell>
        </row>
        <row r="842">
          <cell r="B842" t="str">
            <v>WT155x156.5</v>
          </cell>
        </row>
        <row r="843">
          <cell r="B843" t="str">
            <v>WT155x141.5</v>
          </cell>
        </row>
        <row r="844">
          <cell r="B844" t="str">
            <v>WT155x126.5</v>
          </cell>
        </row>
        <row r="845">
          <cell r="B845" t="str">
            <v>WT155x113</v>
          </cell>
        </row>
        <row r="846">
          <cell r="B846" t="str">
            <v>WT155x101</v>
          </cell>
        </row>
        <row r="847">
          <cell r="B847" t="str">
            <v>WT155x89.5</v>
          </cell>
        </row>
        <row r="848">
          <cell r="B848" t="str">
            <v>WT155x79</v>
          </cell>
        </row>
        <row r="849">
          <cell r="B849" t="str">
            <v>WT155x71.5</v>
          </cell>
        </row>
        <row r="850">
          <cell r="B850" t="str">
            <v>WT155x64.5</v>
          </cell>
        </row>
        <row r="851">
          <cell r="B851" t="str">
            <v>WT155x59</v>
          </cell>
        </row>
        <row r="852">
          <cell r="B852" t="str">
            <v>WT155x53.5</v>
          </cell>
        </row>
        <row r="853">
          <cell r="B853" t="str">
            <v>WT155x48.5</v>
          </cell>
        </row>
        <row r="854">
          <cell r="B854" t="str">
            <v>WT155x43</v>
          </cell>
        </row>
        <row r="855">
          <cell r="B855" t="str">
            <v>WT155x39.5</v>
          </cell>
        </row>
        <row r="856">
          <cell r="B856" t="str">
            <v>WT155x37</v>
          </cell>
        </row>
        <row r="857">
          <cell r="B857" t="str">
            <v>WT155x33.5</v>
          </cell>
        </row>
        <row r="858">
          <cell r="B858" t="str">
            <v>WT155x30</v>
          </cell>
        </row>
        <row r="859">
          <cell r="B859" t="str">
            <v>WT155x26</v>
          </cell>
        </row>
        <row r="860">
          <cell r="B860" t="str">
            <v>WT155x22.5</v>
          </cell>
        </row>
        <row r="861">
          <cell r="B861" t="str">
            <v>WT155x19.5</v>
          </cell>
        </row>
        <row r="862">
          <cell r="B862" t="str">
            <v>WT155x16.5</v>
          </cell>
        </row>
        <row r="863">
          <cell r="B863" t="str">
            <v>WT155x14</v>
          </cell>
        </row>
        <row r="864">
          <cell r="B864" t="str">
            <v>WT155x12</v>
          </cell>
        </row>
        <row r="865">
          <cell r="B865" t="str">
            <v>WT155x10.5</v>
          </cell>
        </row>
        <row r="866">
          <cell r="B866" t="str">
            <v>WT125x83.5</v>
          </cell>
        </row>
        <row r="867">
          <cell r="B867" t="str">
            <v>WT125x74.5</v>
          </cell>
        </row>
        <row r="868">
          <cell r="B868" t="str">
            <v>WT125x65.5</v>
          </cell>
        </row>
        <row r="869">
          <cell r="B869" t="str">
            <v>WT125x57.5</v>
          </cell>
        </row>
        <row r="870">
          <cell r="B870" t="str">
            <v>WT125x50.5</v>
          </cell>
        </row>
        <row r="871">
          <cell r="B871" t="str">
            <v>WT125x44.5</v>
          </cell>
        </row>
        <row r="872">
          <cell r="B872" t="str">
            <v>WT125x40</v>
          </cell>
        </row>
        <row r="873">
          <cell r="B873" t="str">
            <v>WT125x36.5</v>
          </cell>
        </row>
        <row r="874">
          <cell r="B874" t="str">
            <v>WT125x33.5</v>
          </cell>
        </row>
        <row r="875">
          <cell r="B875" t="str">
            <v>WT125x29</v>
          </cell>
        </row>
        <row r="876">
          <cell r="B876" t="str">
            <v>WT125x24.5</v>
          </cell>
        </row>
        <row r="877">
          <cell r="B877" t="str">
            <v>WT125x22.5</v>
          </cell>
        </row>
        <row r="878">
          <cell r="B878" t="str">
            <v>WT125x19.5</v>
          </cell>
        </row>
        <row r="879">
          <cell r="B879" t="str">
            <v>WT125x16.5</v>
          </cell>
        </row>
        <row r="880">
          <cell r="B880" t="str">
            <v>WT125x14</v>
          </cell>
        </row>
        <row r="881">
          <cell r="B881" t="str">
            <v>WT125x12.5</v>
          </cell>
        </row>
        <row r="882">
          <cell r="B882" t="str">
            <v>WT125x11</v>
          </cell>
        </row>
        <row r="883">
          <cell r="B883" t="str">
            <v>WT125x9</v>
          </cell>
        </row>
        <row r="884">
          <cell r="B884" t="str">
            <v>WT100x50</v>
          </cell>
        </row>
        <row r="885">
          <cell r="B885" t="str">
            <v>WT100x43</v>
          </cell>
        </row>
        <row r="886">
          <cell r="B886" t="str">
            <v>WT100x35.5</v>
          </cell>
        </row>
        <row r="887">
          <cell r="B887" t="str">
            <v>WT100x29.5</v>
          </cell>
        </row>
        <row r="888">
          <cell r="B888" t="str">
            <v>WT100x26</v>
          </cell>
        </row>
        <row r="889">
          <cell r="B889" t="str">
            <v>WT100x23</v>
          </cell>
        </row>
        <row r="890">
          <cell r="B890" t="str">
            <v>WT100x21</v>
          </cell>
        </row>
        <row r="891">
          <cell r="B891" t="str">
            <v>WT100x18</v>
          </cell>
        </row>
        <row r="892">
          <cell r="B892" t="str">
            <v>WT100x15.5</v>
          </cell>
        </row>
        <row r="893">
          <cell r="B893" t="str">
            <v>WT100x13.5</v>
          </cell>
        </row>
        <row r="894">
          <cell r="B894" t="str">
            <v>WT100x11</v>
          </cell>
        </row>
        <row r="895">
          <cell r="B895" t="str">
            <v>WT100x9.5</v>
          </cell>
        </row>
        <row r="896">
          <cell r="B896" t="str">
            <v>WT100x7.5</v>
          </cell>
        </row>
        <row r="897">
          <cell r="B897" t="str">
            <v>WT75x18.5</v>
          </cell>
        </row>
        <row r="898">
          <cell r="B898" t="str">
            <v>WT75x15</v>
          </cell>
        </row>
        <row r="899">
          <cell r="B899" t="str">
            <v>WT75x11</v>
          </cell>
        </row>
        <row r="900">
          <cell r="B900" t="str">
            <v>WT75x12</v>
          </cell>
        </row>
        <row r="901">
          <cell r="B901" t="str">
            <v>WT75x9</v>
          </cell>
        </row>
        <row r="902">
          <cell r="B902" t="str">
            <v>WT75x7</v>
          </cell>
        </row>
        <row r="903">
          <cell r="B903" t="str">
            <v>WT65x14</v>
          </cell>
        </row>
        <row r="904">
          <cell r="B904" t="str">
            <v>WT65x12</v>
          </cell>
        </row>
        <row r="905">
          <cell r="B905" t="str">
            <v>WT50x9.5</v>
          </cell>
        </row>
        <row r="906">
          <cell r="B906" t="str">
            <v>Dsg</v>
          </cell>
        </row>
        <row r="909">
          <cell r="B909" t="str">
            <v>WWT275x360.5</v>
          </cell>
        </row>
        <row r="910">
          <cell r="B910" t="str">
            <v>WWT275x310</v>
          </cell>
        </row>
        <row r="911">
          <cell r="B911" t="str">
            <v>WWT275x251.5</v>
          </cell>
        </row>
        <row r="912">
          <cell r="B912" t="str">
            <v>WWT275x210</v>
          </cell>
        </row>
        <row r="913">
          <cell r="B913" t="str">
            <v>WWT275x140</v>
          </cell>
        </row>
        <row r="914">
          <cell r="B914" t="str">
            <v>WWT250x325.5</v>
          </cell>
        </row>
        <row r="915">
          <cell r="B915" t="str">
            <v>WWT250x280.5</v>
          </cell>
        </row>
        <row r="916">
          <cell r="B916" t="str">
            <v>WWT250x228</v>
          </cell>
        </row>
        <row r="917">
          <cell r="B917" t="str">
            <v>WWT250x190.5</v>
          </cell>
        </row>
        <row r="918">
          <cell r="B918" t="str">
            <v>WWT250x171.5</v>
          </cell>
        </row>
        <row r="919">
          <cell r="B919" t="str">
            <v>WWT250x153</v>
          </cell>
        </row>
        <row r="920">
          <cell r="B920" t="str">
            <v>WWT250x138</v>
          </cell>
        </row>
        <row r="921">
          <cell r="B921" t="str">
            <v>WWT250x127</v>
          </cell>
        </row>
        <row r="922">
          <cell r="B922" t="str">
            <v>WWT250x111.5</v>
          </cell>
        </row>
        <row r="923">
          <cell r="B923" t="str">
            <v>WWT250x98.5</v>
          </cell>
        </row>
        <row r="924">
          <cell r="B924" t="str">
            <v>WWT225x251.5</v>
          </cell>
        </row>
        <row r="925">
          <cell r="B925" t="str">
            <v>WWT225x204.5</v>
          </cell>
        </row>
        <row r="926">
          <cell r="B926" t="str">
            <v>WWT225x171</v>
          </cell>
        </row>
        <row r="927">
          <cell r="B927" t="str">
            <v>WWT225x154</v>
          </cell>
        </row>
        <row r="928">
          <cell r="B928" t="str">
            <v>WWT225x137</v>
          </cell>
        </row>
        <row r="929">
          <cell r="B929" t="str">
            <v>WWT225x124</v>
          </cell>
        </row>
        <row r="930">
          <cell r="B930" t="str">
            <v>WWT225x114</v>
          </cell>
        </row>
        <row r="931">
          <cell r="B931" t="str">
            <v>WWT225x100.5</v>
          </cell>
        </row>
        <row r="932">
          <cell r="B932" t="str">
            <v>WWT225x88.5</v>
          </cell>
        </row>
        <row r="933">
          <cell r="B933" t="str">
            <v>WWT200x222</v>
          </cell>
        </row>
        <row r="934">
          <cell r="B934" t="str">
            <v>WWT200x181</v>
          </cell>
        </row>
        <row r="935">
          <cell r="B935" t="str">
            <v>WWT200x151.5</v>
          </cell>
        </row>
        <row r="936">
          <cell r="B936" t="str">
            <v>WWT200x136.5</v>
          </cell>
        </row>
        <row r="937">
          <cell r="B937" t="str">
            <v>WWT200x121.5</v>
          </cell>
        </row>
        <row r="938">
          <cell r="B938" t="str">
            <v>WWT200x110</v>
          </cell>
        </row>
        <row r="939">
          <cell r="B939" t="str">
            <v>WWT200x101</v>
          </cell>
        </row>
        <row r="940">
          <cell r="B940" t="str">
            <v>WWT200x89</v>
          </cell>
        </row>
        <row r="941">
          <cell r="B941" t="str">
            <v>WWT200x78.5</v>
          </cell>
        </row>
        <row r="942">
          <cell r="B942" t="str">
            <v>WWT175x157.5</v>
          </cell>
        </row>
        <row r="943">
          <cell r="B943" t="str">
            <v>WWT175x131.5</v>
          </cell>
        </row>
        <row r="944">
          <cell r="B944" t="str">
            <v>WWT175x119</v>
          </cell>
        </row>
        <row r="945">
          <cell r="B945" t="str">
            <v>WWT175x106</v>
          </cell>
        </row>
        <row r="946">
          <cell r="B946" t="str">
            <v>WWT175x96</v>
          </cell>
        </row>
        <row r="947">
          <cell r="B947" t="str">
            <v>WWT175x88</v>
          </cell>
        </row>
        <row r="948">
          <cell r="B948" t="str">
            <v>WWT175x77.5</v>
          </cell>
        </row>
        <row r="949">
          <cell r="B949" t="str">
            <v>WWT175x68.5</v>
          </cell>
        </row>
        <row r="950">
          <cell r="B950" t="str">
            <v>Dsg</v>
          </cell>
        </row>
        <row r="953">
          <cell r="B953" t="str">
            <v>C380x74</v>
          </cell>
        </row>
        <row r="954">
          <cell r="B954" t="str">
            <v>C380x60</v>
          </cell>
        </row>
        <row r="955">
          <cell r="B955" t="str">
            <v>C380x50</v>
          </cell>
        </row>
        <row r="956">
          <cell r="B956" t="str">
            <v>C310x45</v>
          </cell>
        </row>
        <row r="957">
          <cell r="B957" t="str">
            <v>C310x37</v>
          </cell>
        </row>
        <row r="958">
          <cell r="B958" t="str">
            <v>C310x31</v>
          </cell>
        </row>
        <row r="959">
          <cell r="B959" t="str">
            <v>C250x45</v>
          </cell>
        </row>
        <row r="960">
          <cell r="B960" t="str">
            <v>C250x37</v>
          </cell>
        </row>
        <row r="961">
          <cell r="B961" t="str">
            <v>C250x30</v>
          </cell>
        </row>
        <row r="962">
          <cell r="B962" t="str">
            <v>C250x23</v>
          </cell>
        </row>
        <row r="963">
          <cell r="B963" t="str">
            <v>C230x30</v>
          </cell>
        </row>
        <row r="964">
          <cell r="B964" t="str">
            <v>C230x22</v>
          </cell>
        </row>
        <row r="965">
          <cell r="B965" t="str">
            <v>C230x20</v>
          </cell>
        </row>
        <row r="966">
          <cell r="B966" t="str">
            <v>C200x28</v>
          </cell>
        </row>
        <row r="967">
          <cell r="B967" t="str">
            <v>C200x21</v>
          </cell>
        </row>
        <row r="968">
          <cell r="B968" t="str">
            <v>C200x17</v>
          </cell>
        </row>
        <row r="969">
          <cell r="B969" t="str">
            <v>C180x22</v>
          </cell>
        </row>
        <row r="970">
          <cell r="B970" t="str">
            <v>C180x18</v>
          </cell>
        </row>
        <row r="971">
          <cell r="B971" t="str">
            <v>C180x15</v>
          </cell>
        </row>
        <row r="972">
          <cell r="B972" t="str">
            <v>C150x19</v>
          </cell>
        </row>
        <row r="973">
          <cell r="B973" t="str">
            <v>C150x16</v>
          </cell>
        </row>
        <row r="974">
          <cell r="B974" t="str">
            <v>C150x12</v>
          </cell>
        </row>
        <row r="975">
          <cell r="B975" t="str">
            <v>C130x13</v>
          </cell>
        </row>
        <row r="976">
          <cell r="B976" t="str">
            <v>C130x10</v>
          </cell>
        </row>
        <row r="977">
          <cell r="B977" t="str">
            <v>C100x11</v>
          </cell>
        </row>
        <row r="978">
          <cell r="B978" t="str">
            <v>C100x9</v>
          </cell>
        </row>
        <row r="979">
          <cell r="B979" t="str">
            <v>C100x8</v>
          </cell>
        </row>
        <row r="980">
          <cell r="B980" t="str">
            <v>C100x7</v>
          </cell>
        </row>
        <row r="981">
          <cell r="B981" t="str">
            <v>C75x9</v>
          </cell>
        </row>
        <row r="982">
          <cell r="B982" t="str">
            <v>C75x7</v>
          </cell>
        </row>
        <row r="983">
          <cell r="B983" t="str">
            <v>C75x6</v>
          </cell>
        </row>
        <row r="984">
          <cell r="B984" t="str">
            <v>C75x5</v>
          </cell>
        </row>
        <row r="985">
          <cell r="B985" t="str">
            <v>Dsg</v>
          </cell>
        </row>
        <row r="989">
          <cell r="B989" t="str">
            <v>HS305x305x16</v>
          </cell>
        </row>
        <row r="990">
          <cell r="B990" t="str">
            <v>HS305x305x13</v>
          </cell>
        </row>
        <row r="991">
          <cell r="B991" t="str">
            <v>HS305x305x9.5</v>
          </cell>
        </row>
        <row r="992">
          <cell r="B992" t="str">
            <v>HS305x305x8.0</v>
          </cell>
        </row>
        <row r="993">
          <cell r="B993" t="str">
            <v>HS305x305x6.4</v>
          </cell>
        </row>
        <row r="994">
          <cell r="B994" t="str">
            <v>HS254x254x16</v>
          </cell>
        </row>
        <row r="995">
          <cell r="B995" t="str">
            <v>HS254x254x13</v>
          </cell>
        </row>
        <row r="996">
          <cell r="B996" t="str">
            <v>HS254x254x9.5</v>
          </cell>
        </row>
        <row r="997">
          <cell r="B997" t="str">
            <v>HS254x254x8.0</v>
          </cell>
        </row>
        <row r="998">
          <cell r="B998" t="str">
            <v>HS254x254x6.4</v>
          </cell>
        </row>
        <row r="999">
          <cell r="B999" t="str">
            <v>HS203x203x16</v>
          </cell>
        </row>
        <row r="1000">
          <cell r="B1000" t="str">
            <v>HS203x203x13</v>
          </cell>
        </row>
        <row r="1001">
          <cell r="B1001" t="str">
            <v>HS203x203x9.5</v>
          </cell>
        </row>
        <row r="1002">
          <cell r="B1002" t="str">
            <v>HS203x203x8.0</v>
          </cell>
        </row>
        <row r="1003">
          <cell r="B1003" t="str">
            <v>HS203x203x6.4</v>
          </cell>
        </row>
        <row r="1004">
          <cell r="B1004" t="str">
            <v>HS178x178x16</v>
          </cell>
        </row>
        <row r="1005">
          <cell r="B1005" t="str">
            <v>HS178x178x13</v>
          </cell>
        </row>
        <row r="1006">
          <cell r="B1006" t="str">
            <v>HS178x178x9.5</v>
          </cell>
        </row>
        <row r="1007">
          <cell r="B1007" t="str">
            <v>HS178x178x8.0</v>
          </cell>
        </row>
        <row r="1008">
          <cell r="B1008" t="str">
            <v>HS178x178x6.4</v>
          </cell>
        </row>
        <row r="1009">
          <cell r="B1009" t="str">
            <v>HS178x178x4.8</v>
          </cell>
        </row>
        <row r="1010">
          <cell r="B1010" t="str">
            <v>HS152x152x13</v>
          </cell>
        </row>
        <row r="1011">
          <cell r="B1011" t="str">
            <v>HS152x152x9.5</v>
          </cell>
        </row>
        <row r="1012">
          <cell r="B1012" t="str">
            <v>HS152x152x8.0</v>
          </cell>
        </row>
        <row r="1013">
          <cell r="B1013" t="str">
            <v>HS152x152x6.4</v>
          </cell>
        </row>
        <row r="1014">
          <cell r="B1014" t="str">
            <v>HS152x152x4.8</v>
          </cell>
        </row>
        <row r="1015">
          <cell r="B1015" t="str">
            <v>HS127x127x13</v>
          </cell>
        </row>
        <row r="1016">
          <cell r="B1016" t="str">
            <v>HS127x127x9.5</v>
          </cell>
        </row>
        <row r="1017">
          <cell r="B1017" t="str">
            <v>HS127x127x8.0</v>
          </cell>
        </row>
        <row r="1018">
          <cell r="B1018" t="str">
            <v>HS127x127x6.4</v>
          </cell>
        </row>
        <row r="1019">
          <cell r="B1019" t="str">
            <v>HS127x127x4.8</v>
          </cell>
        </row>
        <row r="1020">
          <cell r="B1020" t="str">
            <v>HS114x114x13</v>
          </cell>
        </row>
        <row r="1021">
          <cell r="B1021" t="str">
            <v>HS114x114x9.5</v>
          </cell>
        </row>
        <row r="1022">
          <cell r="B1022" t="str">
            <v>HS114x114x8.0</v>
          </cell>
        </row>
        <row r="1023">
          <cell r="B1023" t="str">
            <v>HS114x114x6.4</v>
          </cell>
        </row>
        <row r="1024">
          <cell r="B1024" t="str">
            <v>HS114x114x4.8</v>
          </cell>
        </row>
        <row r="1025">
          <cell r="B1025" t="str">
            <v>HS114x114x3.2</v>
          </cell>
        </row>
        <row r="1026">
          <cell r="B1026" t="str">
            <v>HS102x102x13</v>
          </cell>
        </row>
        <row r="1027">
          <cell r="B1027" t="str">
            <v>HS102x102x9.5</v>
          </cell>
        </row>
        <row r="1028">
          <cell r="B1028" t="str">
            <v>HS102x102x8.0</v>
          </cell>
        </row>
        <row r="1029">
          <cell r="B1029" t="str">
            <v>HS102x102x6.4</v>
          </cell>
        </row>
        <row r="1030">
          <cell r="B1030" t="str">
            <v>HS102x102x4.8</v>
          </cell>
        </row>
        <row r="1031">
          <cell r="B1031" t="str">
            <v>HS102x102x3.2</v>
          </cell>
        </row>
        <row r="1032">
          <cell r="B1032" t="str">
            <v>HS89x89x9.5</v>
          </cell>
        </row>
        <row r="1033">
          <cell r="B1033" t="str">
            <v>HS89x89x8.0</v>
          </cell>
        </row>
        <row r="1034">
          <cell r="B1034" t="str">
            <v>HS89x89x6.4</v>
          </cell>
        </row>
        <row r="1035">
          <cell r="B1035" t="str">
            <v>HS89x89x4.8</v>
          </cell>
        </row>
        <row r="1036">
          <cell r="B1036" t="str">
            <v>HS89x89x3.2</v>
          </cell>
        </row>
        <row r="1037">
          <cell r="B1037" t="str">
            <v>HS76x76x9.5</v>
          </cell>
        </row>
        <row r="1038">
          <cell r="B1038" t="str">
            <v>HS76x76x8.0</v>
          </cell>
        </row>
        <row r="1039">
          <cell r="B1039" t="str">
            <v>HS76x76x6.4</v>
          </cell>
        </row>
        <row r="1040">
          <cell r="B1040" t="str">
            <v>HS76x76x4.8</v>
          </cell>
        </row>
        <row r="1041">
          <cell r="B1041" t="str">
            <v>HS76x76x3.2</v>
          </cell>
        </row>
        <row r="1042">
          <cell r="B1042" t="str">
            <v>HS64x64x8.0</v>
          </cell>
        </row>
        <row r="1043">
          <cell r="B1043" t="str">
            <v>HS64x64x6.4</v>
          </cell>
        </row>
        <row r="1044">
          <cell r="B1044" t="str">
            <v>HS64x64x4.8</v>
          </cell>
        </row>
        <row r="1045">
          <cell r="B1045" t="str">
            <v>HS64x64x3.2</v>
          </cell>
        </row>
        <row r="1046">
          <cell r="B1046" t="str">
            <v>HS51x51x6.4</v>
          </cell>
        </row>
        <row r="1047">
          <cell r="B1047" t="str">
            <v>HS51x51x4.8</v>
          </cell>
        </row>
        <row r="1048">
          <cell r="B1048" t="str">
            <v>HS51x51x3.2</v>
          </cell>
        </row>
        <row r="1049">
          <cell r="B1049" t="str">
            <v>HS38x38x4.8</v>
          </cell>
        </row>
        <row r="1050">
          <cell r="B1050" t="str">
            <v>HS38x38x3.2</v>
          </cell>
        </row>
        <row r="1052">
          <cell r="B1052" t="str">
            <v>HS356x254x16</v>
          </cell>
        </row>
        <row r="1053">
          <cell r="B1053" t="str">
            <v>HS356x254x13</v>
          </cell>
        </row>
        <row r="1054">
          <cell r="B1054" t="str">
            <v>HS356x254x9.5</v>
          </cell>
        </row>
        <row r="1055">
          <cell r="B1055" t="str">
            <v>HS305x203x16</v>
          </cell>
        </row>
        <row r="1056">
          <cell r="B1056" t="str">
            <v>HS305x203x13</v>
          </cell>
        </row>
        <row r="1057">
          <cell r="B1057" t="str">
            <v>HS305x203x9.5</v>
          </cell>
        </row>
        <row r="1058">
          <cell r="B1058" t="str">
            <v>HS305x203x8.0</v>
          </cell>
        </row>
        <row r="1059">
          <cell r="B1059" t="str">
            <v>HS305x203x6.4</v>
          </cell>
        </row>
        <row r="1060">
          <cell r="B1060" t="str">
            <v>HS254x152x16</v>
          </cell>
        </row>
        <row r="1061">
          <cell r="B1061" t="str">
            <v>HS254x152x13</v>
          </cell>
        </row>
        <row r="1062">
          <cell r="B1062" t="str">
            <v>HS254x152x9.5</v>
          </cell>
        </row>
        <row r="1063">
          <cell r="B1063" t="str">
            <v>HS254x152x8.0</v>
          </cell>
        </row>
        <row r="1064">
          <cell r="B1064" t="str">
            <v>HS254x152x6.4</v>
          </cell>
        </row>
        <row r="1065">
          <cell r="B1065" t="str">
            <v>HS203x152x13</v>
          </cell>
        </row>
        <row r="1066">
          <cell r="B1066" t="str">
            <v>HS203x152x9.5</v>
          </cell>
        </row>
        <row r="1067">
          <cell r="B1067" t="str">
            <v>HS203x152x8.0</v>
          </cell>
        </row>
        <row r="1068">
          <cell r="B1068" t="str">
            <v>HS203x152x6.4</v>
          </cell>
        </row>
        <row r="1069">
          <cell r="B1069" t="str">
            <v>HS203x152x4.8</v>
          </cell>
        </row>
        <row r="1070">
          <cell r="B1070" t="str">
            <v>HS203x102x13</v>
          </cell>
        </row>
        <row r="1071">
          <cell r="B1071" t="str">
            <v>HS203x102x9.5</v>
          </cell>
        </row>
        <row r="1072">
          <cell r="B1072" t="str">
            <v>HS203x102x8.0</v>
          </cell>
        </row>
        <row r="1073">
          <cell r="B1073" t="str">
            <v>HS203x102x6.4</v>
          </cell>
        </row>
        <row r="1074">
          <cell r="B1074" t="str">
            <v>HS203x102x4.8</v>
          </cell>
        </row>
        <row r="1075">
          <cell r="B1075" t="str">
            <v>HS178x127x13</v>
          </cell>
        </row>
        <row r="1076">
          <cell r="B1076" t="str">
            <v>HS178x127x9.5</v>
          </cell>
        </row>
        <row r="1077">
          <cell r="B1077" t="str">
            <v>HS178x127x8.0</v>
          </cell>
        </row>
        <row r="1078">
          <cell r="B1078" t="str">
            <v>HS178x127x6.4</v>
          </cell>
        </row>
        <row r="1079">
          <cell r="B1079" t="str">
            <v>HS178x127x4.8</v>
          </cell>
        </row>
        <row r="1080">
          <cell r="B1080" t="str">
            <v>HS152x102x13</v>
          </cell>
        </row>
        <row r="1081">
          <cell r="B1081" t="str">
            <v>HS152x102x9.5</v>
          </cell>
        </row>
        <row r="1082">
          <cell r="B1082" t="str">
            <v>HS152x102x8.0</v>
          </cell>
        </row>
        <row r="1083">
          <cell r="B1083" t="str">
            <v>HS152x102x6.4</v>
          </cell>
        </row>
        <row r="1084">
          <cell r="B1084" t="str">
            <v>HS152x102x4.8</v>
          </cell>
        </row>
        <row r="1085">
          <cell r="B1085" t="str">
            <v>HS152x76x13</v>
          </cell>
        </row>
        <row r="1086">
          <cell r="B1086" t="str">
            <v>HS152x76x9.5</v>
          </cell>
        </row>
        <row r="1087">
          <cell r="B1087" t="str">
            <v>HS152x76x8.0</v>
          </cell>
        </row>
        <row r="1088">
          <cell r="B1088" t="str">
            <v>HS152x76x6.4</v>
          </cell>
        </row>
        <row r="1089">
          <cell r="B1089" t="str">
            <v>HS152x76x4.8</v>
          </cell>
        </row>
        <row r="1090">
          <cell r="B1090" t="str">
            <v>HS127x76x9.5</v>
          </cell>
        </row>
        <row r="1091">
          <cell r="B1091" t="str">
            <v>HS127x76x8.0</v>
          </cell>
        </row>
        <row r="1092">
          <cell r="B1092" t="str">
            <v>HS127x76x6.4</v>
          </cell>
        </row>
        <row r="1093">
          <cell r="B1093" t="str">
            <v>HS127x76x4.8</v>
          </cell>
        </row>
        <row r="1094">
          <cell r="B1094" t="str">
            <v>HS102x76x9.5</v>
          </cell>
        </row>
        <row r="1095">
          <cell r="B1095" t="str">
            <v>HS102x76x8.0</v>
          </cell>
        </row>
        <row r="1096">
          <cell r="B1096" t="str">
            <v>HS102x76x6.4</v>
          </cell>
        </row>
        <row r="1097">
          <cell r="B1097" t="str">
            <v>HS102x76x4.8</v>
          </cell>
        </row>
        <row r="1098">
          <cell r="B1098" t="str">
            <v>HS102x76x3.2</v>
          </cell>
        </row>
        <row r="1099">
          <cell r="B1099" t="str">
            <v>HS102x51x9.5</v>
          </cell>
        </row>
        <row r="1100">
          <cell r="B1100" t="str">
            <v>HS102x51x8.0</v>
          </cell>
        </row>
        <row r="1101">
          <cell r="B1101" t="str">
            <v>HS102x51x6.4</v>
          </cell>
        </row>
        <row r="1102">
          <cell r="B1102" t="str">
            <v>HS102x51x4.8</v>
          </cell>
        </row>
        <row r="1103">
          <cell r="B1103" t="str">
            <v>HS102x51x3.2</v>
          </cell>
        </row>
        <row r="1104">
          <cell r="B1104" t="str">
            <v>HS89x64x8.0</v>
          </cell>
        </row>
        <row r="1105">
          <cell r="B1105" t="str">
            <v>HS89x64x6.4</v>
          </cell>
        </row>
        <row r="1106">
          <cell r="B1106" t="str">
            <v>HS89x64x4.8</v>
          </cell>
        </row>
        <row r="1107">
          <cell r="B1107" t="str">
            <v>HS89x64x3.2</v>
          </cell>
        </row>
        <row r="1108">
          <cell r="B1108" t="str">
            <v>HS76x51x8.0</v>
          </cell>
        </row>
        <row r="1109">
          <cell r="B1109" t="str">
            <v>HS76x51x6.4</v>
          </cell>
        </row>
        <row r="1110">
          <cell r="B1110" t="str">
            <v>HS76x51x4.8</v>
          </cell>
        </row>
        <row r="1111">
          <cell r="B1111" t="str">
            <v>HS76x51x3.2</v>
          </cell>
        </row>
        <row r="1112">
          <cell r="B1112" t="str">
            <v>HS51x25x4.8</v>
          </cell>
        </row>
        <row r="1113">
          <cell r="B1113" t="str">
            <v>HS51x25x3.2</v>
          </cell>
        </row>
        <row r="1115">
          <cell r="B1115" t="str">
            <v>HS406x13</v>
          </cell>
        </row>
        <row r="1116">
          <cell r="B1116" t="str">
            <v>HS406x9.5</v>
          </cell>
        </row>
        <row r="1117">
          <cell r="B1117" t="str">
            <v>HS406x6.4</v>
          </cell>
        </row>
        <row r="1118">
          <cell r="B1118" t="str">
            <v>HS356x16</v>
          </cell>
        </row>
        <row r="1119">
          <cell r="B1119" t="str">
            <v>HS356x13</v>
          </cell>
        </row>
        <row r="1120">
          <cell r="B1120" t="str">
            <v>HS356x9.5</v>
          </cell>
        </row>
        <row r="1121">
          <cell r="B1121" t="str">
            <v>HS356x6.4</v>
          </cell>
        </row>
        <row r="1122">
          <cell r="B1122" t="str">
            <v>HS324x13</v>
          </cell>
        </row>
        <row r="1123">
          <cell r="B1123" t="str">
            <v>HS324x9.5</v>
          </cell>
        </row>
        <row r="1124">
          <cell r="B1124" t="str">
            <v>HS324x6.4</v>
          </cell>
        </row>
        <row r="1125">
          <cell r="B1125" t="str">
            <v>HS273x13</v>
          </cell>
        </row>
        <row r="1126">
          <cell r="B1126" t="str">
            <v>HS273x6.4</v>
          </cell>
        </row>
        <row r="1127">
          <cell r="B1127" t="str">
            <v>HS273x4.8</v>
          </cell>
        </row>
        <row r="1128">
          <cell r="B1128" t="str">
            <v>HS219x16</v>
          </cell>
        </row>
        <row r="1129">
          <cell r="B1129" t="str">
            <v>HS219x13</v>
          </cell>
        </row>
        <row r="1130">
          <cell r="B1130" t="str">
            <v>HS219x9.5</v>
          </cell>
        </row>
        <row r="1131">
          <cell r="B1131" t="str">
            <v>HS219x6.4</v>
          </cell>
        </row>
        <row r="1132">
          <cell r="B1132" t="str">
            <v>HS219x4.8</v>
          </cell>
        </row>
        <row r="1133">
          <cell r="B1133" t="str">
            <v>HS178x13</v>
          </cell>
        </row>
        <row r="1134">
          <cell r="B1134" t="str">
            <v>HS178x9.5</v>
          </cell>
        </row>
        <row r="1135">
          <cell r="B1135" t="str">
            <v>HS178x8.0</v>
          </cell>
        </row>
        <row r="1136">
          <cell r="B1136" t="str">
            <v>HS178x6.4</v>
          </cell>
        </row>
        <row r="1137">
          <cell r="B1137" t="str">
            <v>HS178x4.8</v>
          </cell>
        </row>
        <row r="1138">
          <cell r="B1138" t="str">
            <v>HS168x13</v>
          </cell>
        </row>
        <row r="1139">
          <cell r="B1139" t="str">
            <v>HS168x9.5</v>
          </cell>
        </row>
        <row r="1140">
          <cell r="B1140" t="str">
            <v>HS168x8.0</v>
          </cell>
        </row>
        <row r="1141">
          <cell r="B1141" t="str">
            <v>HS168x6.4</v>
          </cell>
        </row>
        <row r="1142">
          <cell r="B1142" t="str">
            <v>HS168x4.8</v>
          </cell>
        </row>
        <row r="1143">
          <cell r="B1143" t="str">
            <v>HS168x3.2</v>
          </cell>
        </row>
        <row r="1144">
          <cell r="B1144" t="str">
            <v>HS152x9.5</v>
          </cell>
        </row>
        <row r="1145">
          <cell r="B1145" t="str">
            <v>HS152x8.0</v>
          </cell>
        </row>
        <row r="1146">
          <cell r="B1146" t="str">
            <v>HS152x6.4</v>
          </cell>
        </row>
        <row r="1147">
          <cell r="B1147" t="str">
            <v>HS152x4.8</v>
          </cell>
        </row>
        <row r="1148">
          <cell r="B1148" t="str">
            <v>HS152x3.2</v>
          </cell>
        </row>
        <row r="1149">
          <cell r="B1149" t="str">
            <v>HS141x9.5</v>
          </cell>
        </row>
        <row r="1150">
          <cell r="B1150" t="str">
            <v>HS141x6.4</v>
          </cell>
        </row>
        <row r="1151">
          <cell r="B1151" t="str">
            <v>HS141x4.8</v>
          </cell>
        </row>
        <row r="1152">
          <cell r="B1152" t="str">
            <v>HS127x13</v>
          </cell>
        </row>
        <row r="1153">
          <cell r="B1153" t="str">
            <v>HS127x9.5</v>
          </cell>
        </row>
        <row r="1154">
          <cell r="B1154" t="str">
            <v>HS127x8.0</v>
          </cell>
        </row>
        <row r="1155">
          <cell r="B1155" t="str">
            <v>HS127x6.4</v>
          </cell>
        </row>
        <row r="1156">
          <cell r="B1156" t="str">
            <v>HS127x4.8</v>
          </cell>
        </row>
        <row r="1157">
          <cell r="B1157" t="str">
            <v>HS127x3.2</v>
          </cell>
        </row>
        <row r="1158">
          <cell r="B1158" t="str">
            <v>HS114x9.5</v>
          </cell>
        </row>
        <row r="1159">
          <cell r="B1159" t="str">
            <v>HS114x4.8</v>
          </cell>
        </row>
        <row r="1160">
          <cell r="B1160" t="str">
            <v>HS114x3.2</v>
          </cell>
        </row>
        <row r="1161">
          <cell r="B1161" t="str">
            <v>HS102x8.0</v>
          </cell>
        </row>
        <row r="1162">
          <cell r="B1162" t="str">
            <v>HS102x6.4</v>
          </cell>
        </row>
        <row r="1163">
          <cell r="B1163" t="str">
            <v>HS102x4.8</v>
          </cell>
        </row>
        <row r="1164">
          <cell r="B1164" t="str">
            <v>HS102x3.2</v>
          </cell>
        </row>
        <row r="1165">
          <cell r="B1165" t="str">
            <v>HS89x8.0</v>
          </cell>
        </row>
        <row r="1166">
          <cell r="B1166" t="str">
            <v>HS89x6.4</v>
          </cell>
        </row>
        <row r="1167">
          <cell r="B1167" t="str">
            <v>HS89x4.8</v>
          </cell>
        </row>
        <row r="1168">
          <cell r="B1168" t="str">
            <v>HS89x3.2</v>
          </cell>
        </row>
        <row r="1169">
          <cell r="B1169" t="str">
            <v>HS76x6.4</v>
          </cell>
        </row>
        <row r="1170">
          <cell r="B1170" t="str">
            <v>HS76x4.8</v>
          </cell>
        </row>
        <row r="1171">
          <cell r="B1171" t="str">
            <v>HS73x6.4</v>
          </cell>
        </row>
        <row r="1172">
          <cell r="B1172" t="str">
            <v>HS73x4.8</v>
          </cell>
        </row>
        <row r="1173">
          <cell r="B1173" t="str">
            <v>HS73x3.2</v>
          </cell>
        </row>
        <row r="1174">
          <cell r="B1174" t="str">
            <v>HS64x6.4</v>
          </cell>
        </row>
        <row r="1175">
          <cell r="B1175" t="str">
            <v>HS64x4.8</v>
          </cell>
        </row>
        <row r="1176">
          <cell r="B1176" t="str">
            <v>HS64x3.2</v>
          </cell>
        </row>
        <row r="1177">
          <cell r="B1177" t="str">
            <v>HS60x6.4</v>
          </cell>
        </row>
        <row r="1178">
          <cell r="B1178" t="str">
            <v>HS60x4.8</v>
          </cell>
        </row>
        <row r="1179">
          <cell r="B1179" t="str">
            <v>HS60x3.2</v>
          </cell>
        </row>
        <row r="1180">
          <cell r="B1180" t="str">
            <v>HS48x4.8</v>
          </cell>
        </row>
        <row r="1181">
          <cell r="B1181" t="str">
            <v>HS48x3.2</v>
          </cell>
        </row>
        <row r="1185">
          <cell r="DA1185" t="str">
            <v>Ladders with Safety Cages</v>
          </cell>
        </row>
        <row r="1186">
          <cell r="DA1186" t="str">
            <v>Ladders without Safety Cages</v>
          </cell>
        </row>
        <row r="1187">
          <cell r="DA1187" t="str">
            <v>Ladder - Proprietary Safety Gates (Each)</v>
          </cell>
        </row>
        <row r="1188">
          <cell r="DA1188" t="str">
            <v>Stair Stringers - C380x60 (without handrail)</v>
          </cell>
        </row>
        <row r="1189">
          <cell r="DA1189" t="str">
            <v>Stair Stringers - C310x37 (without handrail)</v>
          </cell>
        </row>
        <row r="1190">
          <cell r="DA1190" t="str">
            <v>Stair Stringers - C250x30 (without handrail)</v>
          </cell>
        </row>
        <row r="1191">
          <cell r="DA1191" t="str">
            <v>Stair Stringers - C250x23 (without handrail)</v>
          </cell>
        </row>
        <row r="1192">
          <cell r="DA1192" t="str">
            <v>Stair Treads (25mm x 4.8mm Grating)</v>
          </cell>
        </row>
        <row r="1193">
          <cell r="DA1193" t="str">
            <v>Stair Treads (32mm x 4.8mm Grating)</v>
          </cell>
        </row>
        <row r="1194">
          <cell r="DA1194" t="str">
            <v>Stair Treads (38mm x 4.8mm Grating)</v>
          </cell>
        </row>
        <row r="1195">
          <cell r="DA1195" t="str">
            <v>Stair Treads (51mm x 4.8mm Grating)</v>
          </cell>
        </row>
        <row r="1196">
          <cell r="DA1196" t="str">
            <v>Handrail without kick plate</v>
          </cell>
        </row>
        <row r="1197">
          <cell r="DA1197" t="str">
            <v>Handrail with kick plate</v>
          </cell>
        </row>
        <row r="1198">
          <cell r="DA1198" t="str">
            <v>Grating (Welded - 4" Spacing - Bar Size 3/4" x 1/8")</v>
          </cell>
        </row>
        <row r="1199">
          <cell r="DA1199" t="str">
            <v>Grating (Welded - 4" Spacing - Bar Size 3/4" x 1/16")</v>
          </cell>
        </row>
        <row r="1200">
          <cell r="DA1200" t="str">
            <v>Grating (Welded - 4" Spacing - Bar Size 1" x 1/8")</v>
          </cell>
        </row>
        <row r="1201">
          <cell r="DA1201" t="str">
            <v>Grating (Welded - 4" Spacing - Bar Size 1" x 3/16")</v>
          </cell>
        </row>
        <row r="1202">
          <cell r="DA1202" t="str">
            <v>Grating (Welded - 4" Spacing - Bar Size 1-1/4" x 1/8")</v>
          </cell>
        </row>
        <row r="1203">
          <cell r="DA1203" t="str">
            <v>Grating (Welded - 4" Spacing - Bar Size 1-1/4" x 3/16")</v>
          </cell>
        </row>
        <row r="1204">
          <cell r="DA1204" t="str">
            <v>Grating (Welded - 4" Spacing - Bar Size 1-1/2" x 1/8")</v>
          </cell>
        </row>
        <row r="1205">
          <cell r="DA1205" t="str">
            <v>Grating (Welded - 4" Spacing - Bar Size 1-1/2" x 3/16")</v>
          </cell>
        </row>
        <row r="1206">
          <cell r="DA1206" t="str">
            <v>Grating (Welded - 4" Spacing - Bar Size 1-3/4" x 3/16")</v>
          </cell>
        </row>
        <row r="1207">
          <cell r="DA1207" t="str">
            <v>Grating (Welded - 4" Spacing - Bar Size 2" x 3/16")</v>
          </cell>
        </row>
        <row r="1208">
          <cell r="DA1208" t="str">
            <v>Grating (Welded - 4" Spacing - Bar Size 2-1/4" x 3/16")</v>
          </cell>
        </row>
        <row r="1209">
          <cell r="DA1209" t="str">
            <v>Grating (Welded - 4" Spacing - Bar Size 2-1/2" x 3/16")</v>
          </cell>
        </row>
        <row r="1210">
          <cell r="DA1210" t="str">
            <v>Chequered Plate (8mm thk.)</v>
          </cell>
        </row>
        <row r="1211">
          <cell r="DA1211" t="str">
            <v>Chequered Plate (10mm thk.)</v>
          </cell>
        </row>
        <row r="1212">
          <cell r="DA1212" t="str">
            <v>Chequered Plate (12mm thk.)</v>
          </cell>
        </row>
        <row r="1213">
          <cell r="DA1213" t="str">
            <v>Chequered Plate (16mm thk.)</v>
          </cell>
        </row>
        <row r="1214">
          <cell r="DA1214" t="str">
            <v>Chequered Plate (20mm thk.)</v>
          </cell>
        </row>
        <row r="1215">
          <cell r="DA1215" t="str">
            <v>Chequered Plate (25mm thk.)</v>
          </cell>
        </row>
        <row r="1216">
          <cell r="DA1216" t="str">
            <v>Chequered Plate (32mm thk.)</v>
          </cell>
        </row>
        <row r="1217">
          <cell r="DA1217" t="str">
            <v>Purlin &amp; Girts</v>
          </cell>
        </row>
        <row r="1218">
          <cell r="DA1218" t="str">
            <v>Sag Rod</v>
          </cell>
        </row>
        <row r="1219">
          <cell r="DA1219" t="str">
            <v>Lifting lugs (10mm thk. Plt)</v>
          </cell>
        </row>
        <row r="1220">
          <cell r="DA1220" t="str">
            <v>Lifting lugs (13mm thk. Plt)</v>
          </cell>
        </row>
        <row r="1221">
          <cell r="DA1221" t="str">
            <v>Lifting lugs (16mm thk. Plt)</v>
          </cell>
        </row>
        <row r="1222">
          <cell r="DA1222" t="str">
            <v>Lifting lugs (20mm thk. Plt)</v>
          </cell>
        </row>
        <row r="1223">
          <cell r="DA1223" t="str">
            <v>Lifting lugs (25mm thk. Plt)</v>
          </cell>
        </row>
        <row r="1224">
          <cell r="DA1224" t="str">
            <v>Lifting lugs (32mm thk. Plt)</v>
          </cell>
        </row>
        <row r="1225">
          <cell r="DA1225" t="str">
            <v>Base/Cap Plate (10mm thk.)</v>
          </cell>
        </row>
        <row r="1226">
          <cell r="DA1226" t="str">
            <v>Base/Cap Plate (13mm thk.)</v>
          </cell>
        </row>
        <row r="1227">
          <cell r="DA1227" t="str">
            <v>Base/Cap Plate (16mm thk.)</v>
          </cell>
        </row>
        <row r="1228">
          <cell r="DA1228" t="str">
            <v>Base/Cap Plate (20mm thk.)</v>
          </cell>
        </row>
        <row r="1229">
          <cell r="DA1229" t="str">
            <v>Base/Cap Plate (25mm thk.)</v>
          </cell>
        </row>
        <row r="1230">
          <cell r="DA1230" t="str">
            <v>Base/Cap Plate (32mm thk.)</v>
          </cell>
        </row>
        <row r="1231">
          <cell r="DA1231" t="str">
            <v>Stiffener Plate (10mm thk. Plt)</v>
          </cell>
        </row>
        <row r="1232">
          <cell r="DA1232" t="str">
            <v>Stiffener Plate (13mm thk. Plt)</v>
          </cell>
        </row>
        <row r="1233">
          <cell r="DA1233" t="str">
            <v>Stiffener Plate (16mm thk. Plt)</v>
          </cell>
        </row>
        <row r="1234">
          <cell r="DA1234" t="str">
            <v>Stiffener Plate (20mm thk. Plt)</v>
          </cell>
        </row>
        <row r="1235">
          <cell r="DA1235" t="str">
            <v>Stiffener Plate (25mm thk. Plt)</v>
          </cell>
        </row>
        <row r="1236">
          <cell r="DA1236" t="str">
            <v>Stiffener Plate (32mm thk. Plt)</v>
          </cell>
        </row>
      </sheetData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AN"/>
      <sheetName val="CANData"/>
      <sheetName val="CAT"/>
      <sheetName val="CATData"/>
      <sheetName val="DET"/>
      <sheetName val="DETData"/>
      <sheetName val="GVL"/>
      <sheetName val="GVLData"/>
      <sheetName val="ROB"/>
      <sheetName val="ROBData"/>
      <sheetName val="STP"/>
      <sheetName val="STPData"/>
      <sheetName val="TXC"/>
      <sheetName val="TXCData"/>
      <sheetName val="Crudes"/>
      <sheetName val="Products"/>
      <sheetName val="PriceForecast"/>
      <sheetName val="SeasonFactors"/>
      <sheetName val="MidwestDiffs"/>
      <sheetName val="Reports"/>
      <sheetName val="M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5">
          <cell r="A15" t="str">
            <v>No 2 Fuel Oil 0.05%</v>
          </cell>
        </row>
      </sheetData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Wage Rates"/>
      <sheetName val="CURRENCY &amp; EXCHANGE RATE"/>
      <sheetName val="XHA"/>
      <sheetName val="10 Account"/>
      <sheetName val="12 Account "/>
      <sheetName val="13 Account"/>
      <sheetName val="14 Account"/>
      <sheetName val="15 Account "/>
      <sheetName val="16 Account "/>
      <sheetName val="17 Account"/>
      <sheetName val="18 Account"/>
      <sheetName val="19 Account"/>
      <sheetName val="20 Account "/>
      <sheetName val="21 Account "/>
      <sheetName val="22 Account "/>
      <sheetName val="23 Account "/>
      <sheetName val="24 Account"/>
      <sheetName val="25 Account "/>
      <sheetName val="26 Account "/>
      <sheetName val="27 Account "/>
      <sheetName val="28 Account"/>
      <sheetName val="29 Account "/>
      <sheetName val="30 Account"/>
      <sheetName val="31 Account"/>
      <sheetName val="32 Account"/>
      <sheetName val="33 Account"/>
      <sheetName val="34 Account"/>
      <sheetName val="35 Account"/>
      <sheetName val="36 Account"/>
      <sheetName val="36 Account (New Classes)"/>
      <sheetName val="37 Account"/>
      <sheetName val="38 Account"/>
      <sheetName val="39 Account"/>
      <sheetName val="40 Account"/>
      <sheetName val="41 Account"/>
      <sheetName val="42 Account"/>
      <sheetName val="43 Account"/>
      <sheetName val="44 Account"/>
      <sheetName val="45 Account"/>
      <sheetName val="46 Account"/>
      <sheetName val="47 Account"/>
      <sheetName val="48 Account"/>
      <sheetName val="49 Account"/>
      <sheetName val="50 Account"/>
      <sheetName val="80 Account"/>
      <sheetName val="81 Account"/>
      <sheetName val="82 Account"/>
      <sheetName val="83 Account"/>
      <sheetName val="84 Account"/>
      <sheetName val="85 Account"/>
      <sheetName val="86 Account"/>
      <sheetName val="Summary"/>
      <sheetName val="Total All Accounts"/>
      <sheetName val="Total Bare Costs"/>
      <sheetName val="Summary 10-29"/>
      <sheetName val="Summary 30-50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7">
          <cell r="A7">
            <v>32</v>
          </cell>
          <cell r="B7" t="str">
            <v>INSTRUMENTATION</v>
          </cell>
        </row>
        <row r="9">
          <cell r="A9">
            <v>32010</v>
          </cell>
          <cell r="B9" t="str">
            <v>CONTROLLERS/TRANSMITTERS</v>
          </cell>
          <cell r="D9" t="str">
            <v>EA.</v>
          </cell>
          <cell r="E9">
            <v>27.339360000000003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</row>
        <row r="10">
          <cell r="A10">
            <v>32020</v>
          </cell>
          <cell r="B10" t="str">
            <v>CONTROL VALVES</v>
          </cell>
          <cell r="D10" t="str">
            <v>EA.</v>
          </cell>
          <cell r="E10">
            <v>27.339360000000003</v>
          </cell>
          <cell r="F10">
            <v>0</v>
          </cell>
          <cell r="H10">
            <v>0</v>
          </cell>
          <cell r="I10">
            <v>0</v>
          </cell>
          <cell r="N10">
            <v>0</v>
          </cell>
        </row>
        <row r="11">
          <cell r="A11">
            <v>32030</v>
          </cell>
          <cell r="B11" t="str">
            <v>SAFETY RELIEF VALVES</v>
          </cell>
          <cell r="D11" t="str">
            <v>EA.</v>
          </cell>
          <cell r="E11">
            <v>27.339360000000003</v>
          </cell>
          <cell r="F11">
            <v>0</v>
          </cell>
          <cell r="H11">
            <v>0</v>
          </cell>
          <cell r="I11">
            <v>0</v>
          </cell>
          <cell r="N11">
            <v>0</v>
          </cell>
        </row>
        <row r="12">
          <cell r="A12">
            <v>32040</v>
          </cell>
          <cell r="B12" t="str">
            <v>GAUGE GLASSES</v>
          </cell>
          <cell r="D12" t="str">
            <v>EA.</v>
          </cell>
          <cell r="E12">
            <v>27.339360000000003</v>
          </cell>
          <cell r="F12">
            <v>0</v>
          </cell>
          <cell r="H12">
            <v>0</v>
          </cell>
          <cell r="I12">
            <v>0</v>
          </cell>
          <cell r="N12">
            <v>0</v>
          </cell>
        </row>
        <row r="13">
          <cell r="A13">
            <v>32050</v>
          </cell>
          <cell r="B13" t="str">
            <v>PRESSURE GAUGES</v>
          </cell>
          <cell r="D13" t="str">
            <v>EA.</v>
          </cell>
          <cell r="E13">
            <v>27.339360000000003</v>
          </cell>
          <cell r="F13">
            <v>0</v>
          </cell>
          <cell r="H13">
            <v>0</v>
          </cell>
          <cell r="I13">
            <v>0</v>
          </cell>
          <cell r="N13">
            <v>0</v>
          </cell>
        </row>
        <row r="14">
          <cell r="A14">
            <v>32060</v>
          </cell>
          <cell r="B14" t="str">
            <v>TEMPERATURE ELEMENTS</v>
          </cell>
          <cell r="D14" t="str">
            <v>EA.</v>
          </cell>
          <cell r="E14">
            <v>27.339360000000003</v>
          </cell>
          <cell r="F14">
            <v>0</v>
          </cell>
          <cell r="H14">
            <v>0</v>
          </cell>
          <cell r="I14">
            <v>0</v>
          </cell>
          <cell r="N14">
            <v>0</v>
          </cell>
        </row>
        <row r="15">
          <cell r="A15">
            <v>32070</v>
          </cell>
          <cell r="B15" t="str">
            <v>ALARMS &amp; S/D</v>
          </cell>
          <cell r="D15" t="str">
            <v>EA.</v>
          </cell>
          <cell r="E15">
            <v>27.339360000000003</v>
          </cell>
          <cell r="F15">
            <v>0</v>
          </cell>
          <cell r="H15">
            <v>0</v>
          </cell>
          <cell r="I15">
            <v>0</v>
          </cell>
          <cell r="N15">
            <v>0</v>
          </cell>
        </row>
        <row r="16">
          <cell r="A16">
            <v>32080</v>
          </cell>
          <cell r="B16" t="str">
            <v>DISPLACEMENT METERS (INLINE FLOW)</v>
          </cell>
          <cell r="D16" t="str">
            <v>EA.</v>
          </cell>
          <cell r="E16">
            <v>27.339360000000003</v>
          </cell>
          <cell r="F16">
            <v>0</v>
          </cell>
          <cell r="H16">
            <v>0</v>
          </cell>
          <cell r="I16">
            <v>0</v>
          </cell>
          <cell r="N16">
            <v>0</v>
          </cell>
        </row>
        <row r="17">
          <cell r="A17">
            <v>32090</v>
          </cell>
          <cell r="B17" t="str">
            <v>ORIFICE FITTINGS</v>
          </cell>
          <cell r="D17" t="str">
            <v>EA.</v>
          </cell>
          <cell r="E17">
            <v>27.339360000000003</v>
          </cell>
          <cell r="F17">
            <v>0</v>
          </cell>
          <cell r="H17">
            <v>0</v>
          </cell>
          <cell r="I17">
            <v>0</v>
          </cell>
          <cell r="N17">
            <v>0</v>
          </cell>
        </row>
        <row r="18">
          <cell r="A18">
            <v>32100</v>
          </cell>
          <cell r="B18" t="str">
            <v>CONTROL PANELS</v>
          </cell>
          <cell r="D18" t="str">
            <v>EA.</v>
          </cell>
          <cell r="E18">
            <v>27.339360000000003</v>
          </cell>
          <cell r="F18">
            <v>0</v>
          </cell>
          <cell r="H18">
            <v>0</v>
          </cell>
          <cell r="I18">
            <v>0</v>
          </cell>
          <cell r="N18">
            <v>0</v>
          </cell>
        </row>
        <row r="19">
          <cell r="A19">
            <v>32110</v>
          </cell>
          <cell r="B19" t="str">
            <v>INSTRUMENT ENCLOSURES</v>
          </cell>
          <cell r="D19" t="str">
            <v>EA.</v>
          </cell>
          <cell r="E19">
            <v>27.339360000000003</v>
          </cell>
          <cell r="F19">
            <v>0</v>
          </cell>
          <cell r="H19">
            <v>0</v>
          </cell>
          <cell r="I19">
            <v>0</v>
          </cell>
          <cell r="N19">
            <v>0</v>
          </cell>
        </row>
        <row r="20">
          <cell r="A20">
            <v>32120</v>
          </cell>
          <cell r="B20" t="str">
            <v>CHROMATOGRAPHS/ANALYSERS</v>
          </cell>
          <cell r="D20" t="str">
            <v>EA.</v>
          </cell>
          <cell r="E20">
            <v>27.339360000000003</v>
          </cell>
          <cell r="F20">
            <v>0</v>
          </cell>
          <cell r="H20">
            <v>0</v>
          </cell>
          <cell r="I20">
            <v>0</v>
          </cell>
          <cell r="N20">
            <v>0</v>
          </cell>
        </row>
        <row r="21">
          <cell r="A21">
            <v>32130</v>
          </cell>
          <cell r="B21" t="str">
            <v>SPECIALTIES</v>
          </cell>
          <cell r="D21" t="str">
            <v>EA.</v>
          </cell>
          <cell r="E21">
            <v>27.339360000000003</v>
          </cell>
          <cell r="F21">
            <v>0</v>
          </cell>
          <cell r="H21">
            <v>0</v>
          </cell>
          <cell r="I21">
            <v>0</v>
          </cell>
          <cell r="N21">
            <v>0</v>
          </cell>
        </row>
        <row r="22">
          <cell r="A22">
            <v>32140</v>
          </cell>
          <cell r="B22" t="str">
            <v>ON/OFF VALVES</v>
          </cell>
          <cell r="D22" t="str">
            <v>EA.</v>
          </cell>
          <cell r="E22">
            <v>27.339360000000003</v>
          </cell>
          <cell r="F22">
            <v>0</v>
          </cell>
          <cell r="H22">
            <v>0</v>
          </cell>
          <cell r="I22">
            <v>0</v>
          </cell>
          <cell r="N22">
            <v>0</v>
          </cell>
        </row>
        <row r="23">
          <cell r="A23">
            <v>32200</v>
          </cell>
          <cell r="B23" t="str">
            <v>COMPUTERS</v>
          </cell>
          <cell r="D23" t="str">
            <v>EA.</v>
          </cell>
          <cell r="E23">
            <v>27.339360000000003</v>
          </cell>
          <cell r="F23">
            <v>0</v>
          </cell>
          <cell r="H23">
            <v>0</v>
          </cell>
          <cell r="I23">
            <v>0</v>
          </cell>
          <cell r="N23">
            <v>0</v>
          </cell>
        </row>
        <row r="24">
          <cell r="A24">
            <v>32210</v>
          </cell>
          <cell r="B24" t="str">
            <v>ANALOG SYSTEM</v>
          </cell>
          <cell r="D24" t="str">
            <v>EA.</v>
          </cell>
          <cell r="E24">
            <v>27.339360000000003</v>
          </cell>
          <cell r="F24">
            <v>0</v>
          </cell>
          <cell r="H24">
            <v>0</v>
          </cell>
          <cell r="I24">
            <v>0</v>
          </cell>
          <cell r="N24">
            <v>0</v>
          </cell>
        </row>
        <row r="25">
          <cell r="A25">
            <v>32220</v>
          </cell>
          <cell r="B25" t="str">
            <v xml:space="preserve">DISTRIBUTED CONTROLS   </v>
          </cell>
          <cell r="D25" t="str">
            <v>EA.</v>
          </cell>
          <cell r="E25">
            <v>27.339360000000003</v>
          </cell>
          <cell r="F25">
            <v>0</v>
          </cell>
          <cell r="H25">
            <v>0</v>
          </cell>
          <cell r="I25">
            <v>0</v>
          </cell>
          <cell r="N25">
            <v>0</v>
          </cell>
        </row>
        <row r="26">
          <cell r="A26">
            <v>32230</v>
          </cell>
          <cell r="B26" t="str">
            <v>OPERATOR STATIONS</v>
          </cell>
          <cell r="D26" t="str">
            <v>EA.</v>
          </cell>
          <cell r="E26">
            <v>27.339360000000003</v>
          </cell>
          <cell r="F26">
            <v>0</v>
          </cell>
          <cell r="H26">
            <v>0</v>
          </cell>
          <cell r="I26">
            <v>0</v>
          </cell>
          <cell r="N26">
            <v>0</v>
          </cell>
        </row>
        <row r="27">
          <cell r="A27">
            <v>32240</v>
          </cell>
          <cell r="B27" t="str">
            <v>INTERFACE UNITS</v>
          </cell>
          <cell r="D27" t="str">
            <v>EA.</v>
          </cell>
          <cell r="E27">
            <v>27.339360000000003</v>
          </cell>
          <cell r="F27">
            <v>0</v>
          </cell>
          <cell r="H27">
            <v>0</v>
          </cell>
          <cell r="I27">
            <v>0</v>
          </cell>
          <cell r="N27">
            <v>0</v>
          </cell>
        </row>
        <row r="28">
          <cell r="A28">
            <v>32250</v>
          </cell>
          <cell r="B28" t="str">
            <v>TERMINATION PANELS</v>
          </cell>
          <cell r="D28" t="str">
            <v>EA.</v>
          </cell>
          <cell r="E28">
            <v>27.339360000000003</v>
          </cell>
          <cell r="F28">
            <v>0</v>
          </cell>
          <cell r="H28">
            <v>0</v>
          </cell>
          <cell r="I28">
            <v>0</v>
          </cell>
          <cell r="N28">
            <v>0</v>
          </cell>
        </row>
        <row r="29">
          <cell r="A29">
            <v>32260</v>
          </cell>
          <cell r="B29" t="str">
            <v>CONSOLE DESKS</v>
          </cell>
          <cell r="D29" t="str">
            <v>EA.</v>
          </cell>
          <cell r="E29">
            <v>27.339360000000003</v>
          </cell>
          <cell r="F29">
            <v>0</v>
          </cell>
          <cell r="H29">
            <v>0</v>
          </cell>
          <cell r="I29">
            <v>0</v>
          </cell>
          <cell r="N29">
            <v>0</v>
          </cell>
        </row>
        <row r="30">
          <cell r="A30">
            <v>32270</v>
          </cell>
          <cell r="B30" t="str">
            <v>COMPUTER SPECIALTIES</v>
          </cell>
          <cell r="D30" t="str">
            <v>EA.</v>
          </cell>
          <cell r="E30">
            <v>27.339360000000003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A31">
            <v>32280</v>
          </cell>
          <cell r="B31" t="str">
            <v>POWER - COMPUTERS</v>
          </cell>
          <cell r="D31" t="str">
            <v>EA.</v>
          </cell>
          <cell r="E31">
            <v>27.339360000000003</v>
          </cell>
          <cell r="F31">
            <v>0</v>
          </cell>
          <cell r="H31">
            <v>0</v>
          </cell>
          <cell r="I31">
            <v>0</v>
          </cell>
          <cell r="N31">
            <v>0</v>
          </cell>
        </row>
        <row r="32">
          <cell r="A32">
            <v>32290</v>
          </cell>
          <cell r="B32" t="str">
            <v>CABLES</v>
          </cell>
          <cell r="E32">
            <v>27.339360000000003</v>
          </cell>
          <cell r="H32">
            <v>0</v>
          </cell>
          <cell r="N32">
            <v>0</v>
          </cell>
        </row>
        <row r="33">
          <cell r="A33">
            <v>32500</v>
          </cell>
          <cell r="B33" t="str">
            <v xml:space="preserve">PIPING &amp; SUNDRIES </v>
          </cell>
          <cell r="C33">
            <v>0.13439999999999999</v>
          </cell>
          <cell r="E33">
            <v>27.339360000000003</v>
          </cell>
          <cell r="H33">
            <v>0</v>
          </cell>
          <cell r="J33">
            <v>0</v>
          </cell>
          <cell r="N33">
            <v>0</v>
          </cell>
        </row>
        <row r="34">
          <cell r="A34">
            <v>32300</v>
          </cell>
          <cell r="B34" t="str">
            <v>LABOUR</v>
          </cell>
          <cell r="E34">
            <v>27.339360000000003</v>
          </cell>
          <cell r="G34">
            <v>0</v>
          </cell>
          <cell r="H34">
            <v>0</v>
          </cell>
          <cell r="N34">
            <v>0</v>
          </cell>
        </row>
        <row r="35">
          <cell r="B35" t="str">
            <v>VENDOR ASSISTANCE &amp; TRAINING</v>
          </cell>
          <cell r="E35">
            <v>27.339360000000003</v>
          </cell>
          <cell r="H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B36" t="str">
            <v xml:space="preserve">CONFIGURATION OF DCS </v>
          </cell>
          <cell r="E36">
            <v>27.339360000000003</v>
          </cell>
          <cell r="H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 xml:space="preserve">FREIGHT </v>
          </cell>
          <cell r="C37">
            <v>0.03</v>
          </cell>
          <cell r="E37">
            <v>27.339360000000003</v>
          </cell>
          <cell r="H37">
            <v>0</v>
          </cell>
          <cell r="K37">
            <v>0</v>
          </cell>
          <cell r="N37">
            <v>0</v>
          </cell>
        </row>
        <row r="38">
          <cell r="B38" t="str">
            <v>DESIGN ALLOWANCE</v>
          </cell>
          <cell r="C38">
            <v>0</v>
          </cell>
          <cell r="E38">
            <v>27.339360000000003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PRODUCTIVITY FACTOR</v>
          </cell>
          <cell r="C39">
            <v>0</v>
          </cell>
          <cell r="E39">
            <v>27.339360000000003</v>
          </cell>
          <cell r="G39">
            <v>0</v>
          </cell>
          <cell r="H39">
            <v>0</v>
          </cell>
          <cell r="N39">
            <v>0</v>
          </cell>
        </row>
        <row r="40">
          <cell r="B40" t="str">
            <v>HOT PLANT PRODUCTIVITY</v>
          </cell>
          <cell r="C40">
            <v>0</v>
          </cell>
          <cell r="E40">
            <v>27.339360000000003</v>
          </cell>
          <cell r="G40">
            <v>0</v>
          </cell>
          <cell r="H40">
            <v>0</v>
          </cell>
          <cell r="N40">
            <v>0</v>
          </cell>
        </row>
        <row r="42">
          <cell r="B42" t="str">
            <v>TOTAL 32 ACCOUNT</v>
          </cell>
          <cell r="E42">
            <v>27.339360000000003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ricing"/>
      <sheetName val="Buy"/>
      <sheetName val="Sell"/>
      <sheetName val="UtilBuy"/>
      <sheetName val="Caps"/>
      <sheetName val="Case"/>
      <sheetName val="Bounds"/>
      <sheetName val="Gasoline Specs"/>
      <sheetName val="Other Specs"/>
      <sheetName val="CrdDistl"/>
      <sheetName val="Limits"/>
      <sheetName val="Rows"/>
      <sheetName val="Groups"/>
      <sheetName val="AltTags"/>
      <sheetName val="Complex Model Phase II"/>
      <sheetName val="Gasoline Data"/>
      <sheetName val="UtilSel"/>
      <sheetName val="Interpolate_Function"/>
    </sheetNames>
    <sheetDataSet>
      <sheetData sheetId="0"/>
      <sheetData sheetId="1" refreshError="1">
        <row r="6">
          <cell r="A6" t="str">
            <v>Nat. Gasoline (&lt;1.0 MMBBLS)</v>
          </cell>
          <cell r="B6" t="str">
            <v>Nat. Gasoline (&lt;1.0 MMBBLS)</v>
          </cell>
          <cell r="D6" t="str">
            <v>(C/Gal)</v>
          </cell>
          <cell r="E6">
            <v>68.349999999999994</v>
          </cell>
          <cell r="F6">
            <v>65.2</v>
          </cell>
          <cell r="G6">
            <v>64.099999999999994</v>
          </cell>
          <cell r="H6">
            <v>61.85</v>
          </cell>
          <cell r="I6">
            <v>60.05</v>
          </cell>
        </row>
        <row r="7">
          <cell r="A7" t="str">
            <v>Nat. Gasoline (&gt;1.0 MMBBLS)</v>
          </cell>
          <cell r="B7" t="str">
            <v>Nat. Gasoline (&gt;1.0 MMBBLS)</v>
          </cell>
          <cell r="D7" t="str">
            <v>(C/Gal)</v>
          </cell>
          <cell r="E7">
            <v>68.349999999999994</v>
          </cell>
          <cell r="F7">
            <v>65.2</v>
          </cell>
          <cell r="G7">
            <v>64.099999999999994</v>
          </cell>
          <cell r="H7">
            <v>61.85</v>
          </cell>
          <cell r="I7">
            <v>60.05</v>
          </cell>
        </row>
        <row r="8">
          <cell r="A8" t="str">
            <v>Normal Butane</v>
          </cell>
          <cell r="B8" t="str">
            <v>Normal Butane</v>
          </cell>
          <cell r="D8" t="str">
            <v>(C/Gal)</v>
          </cell>
          <cell r="E8">
            <v>50.145000000000003</v>
          </cell>
          <cell r="F8">
            <v>47.698</v>
          </cell>
          <cell r="G8">
            <v>49.87</v>
          </cell>
          <cell r="H8">
            <v>48.295000000000002</v>
          </cell>
          <cell r="I8">
            <v>49.836999999999996</v>
          </cell>
        </row>
        <row r="9">
          <cell r="A9" t="str">
            <v>Sweet Gas Oil (0.5 Wt% Max S)</v>
          </cell>
          <cell r="B9" t="str">
            <v>Sweet Gas Oil (0.5 Wt% Max S)</v>
          </cell>
          <cell r="D9" t="str">
            <v>(C/Gal)</v>
          </cell>
          <cell r="E9">
            <v>67.643999999999991</v>
          </cell>
          <cell r="F9">
            <v>67.653999999999996</v>
          </cell>
          <cell r="G9">
            <v>67.033999999999992</v>
          </cell>
          <cell r="H9">
            <v>65.308999999999997</v>
          </cell>
          <cell r="I9">
            <v>64.198999999999998</v>
          </cell>
        </row>
        <row r="10">
          <cell r="A10" t="str">
            <v>Sour Gas Oil (2.0 Wt% Max S)</v>
          </cell>
          <cell r="B10" t="str">
            <v>Sour Gas Oil (2.0 Wt% Max S)</v>
          </cell>
          <cell r="D10" t="str">
            <v>(C/Gal)</v>
          </cell>
          <cell r="E10">
            <v>65.143999999999991</v>
          </cell>
          <cell r="F10">
            <v>65.153999999999996</v>
          </cell>
          <cell r="G10">
            <v>64.533999999999992</v>
          </cell>
          <cell r="H10">
            <v>62.808999999999997</v>
          </cell>
          <cell r="I10">
            <v>61.698999999999998</v>
          </cell>
        </row>
        <row r="11">
          <cell r="A11" t="str">
            <v>Mixed Butanes</v>
          </cell>
          <cell r="B11" t="str">
            <v>Mixed Butanes</v>
          </cell>
          <cell r="D11" t="str">
            <v>(C/Gal)</v>
          </cell>
          <cell r="E11">
            <v>58.545000000000002</v>
          </cell>
          <cell r="F11">
            <v>56.998000000000005</v>
          </cell>
          <cell r="G11">
            <v>57.47</v>
          </cell>
          <cell r="H11">
            <v>55.695</v>
          </cell>
          <cell r="I11">
            <v>57.037000000000006</v>
          </cell>
        </row>
        <row r="12">
          <cell r="A12" t="str">
            <v>Refinery Grade Propylene</v>
          </cell>
          <cell r="B12" t="str">
            <v>Refinery Grade Propylene</v>
          </cell>
          <cell r="D12" t="str">
            <v>(C/Gal)</v>
          </cell>
          <cell r="E12">
            <v>77.489999999999995</v>
          </cell>
          <cell r="F12">
            <v>75.662000000000006</v>
          </cell>
          <cell r="G12">
            <v>71.430000000000007</v>
          </cell>
          <cell r="H12">
            <v>71.254000000000005</v>
          </cell>
          <cell r="I12">
            <v>71.254000000000005</v>
          </cell>
        </row>
        <row r="13">
          <cell r="A13" t="str">
            <v>Heavy Naphtha (38-40 N+A)</v>
          </cell>
          <cell r="B13" t="str">
            <v>Heavy Naphtha (38-40 N+A)</v>
          </cell>
          <cell r="D13" t="str">
            <v>(C/Gal)</v>
          </cell>
          <cell r="E13">
            <v>68.099999999999994</v>
          </cell>
          <cell r="F13">
            <v>68.95</v>
          </cell>
          <cell r="G13">
            <v>72.099999999999994</v>
          </cell>
          <cell r="H13">
            <v>69.849999999999994</v>
          </cell>
          <cell r="I13">
            <v>68.05</v>
          </cell>
        </row>
        <row r="14">
          <cell r="A14" t="str">
            <v>MTBE</v>
          </cell>
          <cell r="B14" t="str">
            <v>MTBE</v>
          </cell>
          <cell r="D14" t="str">
            <v>(C/Gal)</v>
          </cell>
          <cell r="E14">
            <v>101.51</v>
          </cell>
          <cell r="F14">
            <v>98.37</v>
          </cell>
          <cell r="G14">
            <v>100.18</v>
          </cell>
          <cell r="H14">
            <v>98.89</v>
          </cell>
          <cell r="I14">
            <v>97.13</v>
          </cell>
        </row>
        <row r="15">
          <cell r="A15" t="str">
            <v>Natural Gas</v>
          </cell>
          <cell r="B15" t="str">
            <v>Natural Gas</v>
          </cell>
          <cell r="D15" t="str">
            <v>($/MMBTU)</v>
          </cell>
          <cell r="E15">
            <v>2.8222000000000005</v>
          </cell>
          <cell r="F15">
            <v>2.9251999999999998</v>
          </cell>
          <cell r="G15">
            <v>2.9561000000000002</v>
          </cell>
          <cell r="H15">
            <v>2.9664000000000001</v>
          </cell>
          <cell r="I15">
            <v>2.9973000000000001</v>
          </cell>
        </row>
        <row r="16">
          <cell r="A16" t="str">
            <v>Hydrogen (&lt;10 MMSCF)</v>
          </cell>
          <cell r="B16" t="str">
            <v>Hydrogen (&lt;10 MMSCF)</v>
          </cell>
          <cell r="D16" t="str">
            <v>($/MSCF)</v>
          </cell>
          <cell r="E16">
            <v>1.4383461538461542</v>
          </cell>
          <cell r="F16">
            <v>1.4779615384615385</v>
          </cell>
          <cell r="G16">
            <v>1.489846153846154</v>
          </cell>
          <cell r="H16">
            <v>1.4938076923076924</v>
          </cell>
          <cell r="I16">
            <v>1.5056923076923079</v>
          </cell>
        </row>
        <row r="17">
          <cell r="A17" t="str">
            <v>Hydrogen (&gt;10 MMSCF)</v>
          </cell>
          <cell r="B17" t="str">
            <v>Hydrogen (&gt;10 MMSCF)</v>
          </cell>
          <cell r="D17" t="str">
            <v>($/MSCF)</v>
          </cell>
          <cell r="E17">
            <v>2.2654300000000003</v>
          </cell>
          <cell r="F17">
            <v>2.3323799999999997</v>
          </cell>
          <cell r="G17">
            <v>2.352465</v>
          </cell>
          <cell r="H17">
            <v>2.3591600000000001</v>
          </cell>
          <cell r="I17">
            <v>2.3792450000000001</v>
          </cell>
        </row>
        <row r="19">
          <cell r="B19" t="str">
            <v>PRODUCTS</v>
          </cell>
        </row>
        <row r="20">
          <cell r="C20" t="str">
            <v>RVP</v>
          </cell>
          <cell r="E20" t="str">
            <v>9.0</v>
          </cell>
          <cell r="F20" t="str">
            <v>9.0</v>
          </cell>
          <cell r="G20" t="str">
            <v>9.0</v>
          </cell>
          <cell r="H20" t="str">
            <v>9.0</v>
          </cell>
          <cell r="I20" t="str">
            <v>9.0</v>
          </cell>
        </row>
        <row r="21">
          <cell r="A21" t="str">
            <v>Regular 87</v>
          </cell>
          <cell r="B21" t="str">
            <v>Regular 87</v>
          </cell>
          <cell r="D21" t="str">
            <v>(C/Gal)</v>
          </cell>
          <cell r="E21">
            <v>77.67</v>
          </cell>
          <cell r="F21">
            <v>74.52</v>
          </cell>
          <cell r="G21">
            <v>74.42</v>
          </cell>
          <cell r="H21">
            <v>72.17</v>
          </cell>
          <cell r="I21">
            <v>70.37</v>
          </cell>
        </row>
        <row r="22">
          <cell r="A22" t="str">
            <v>Premium 93</v>
          </cell>
          <cell r="B22" t="str">
            <v>Premium 93</v>
          </cell>
          <cell r="D22" t="str">
            <v>(C/Gal)</v>
          </cell>
          <cell r="E22">
            <v>81.67</v>
          </cell>
          <cell r="F22">
            <v>78.77</v>
          </cell>
          <cell r="G22">
            <v>78.67</v>
          </cell>
          <cell r="H22">
            <v>76.67</v>
          </cell>
          <cell r="I22">
            <v>74.87</v>
          </cell>
        </row>
        <row r="23">
          <cell r="A23" t="str">
            <v>Reformulated Regular 87</v>
          </cell>
          <cell r="B23" t="str">
            <v>Reformulated Regular 87</v>
          </cell>
          <cell r="D23" t="str">
            <v>(C/Gal)</v>
          </cell>
          <cell r="E23">
            <v>90.67</v>
          </cell>
          <cell r="F23">
            <v>85.52</v>
          </cell>
          <cell r="G23">
            <v>80.92</v>
          </cell>
          <cell r="H23">
            <v>78.17</v>
          </cell>
          <cell r="I23">
            <v>75.37</v>
          </cell>
        </row>
        <row r="24">
          <cell r="A24" t="str">
            <v>Reformulated Premium 93</v>
          </cell>
          <cell r="B24" t="str">
            <v>Reformulated Premium 93</v>
          </cell>
          <cell r="D24" t="str">
            <v>(C/Gal)</v>
          </cell>
          <cell r="E24">
            <v>94.17</v>
          </cell>
          <cell r="F24">
            <v>89.27</v>
          </cell>
          <cell r="G24">
            <v>84.67</v>
          </cell>
          <cell r="H24">
            <v>82.17</v>
          </cell>
          <cell r="I24">
            <v>79.37</v>
          </cell>
        </row>
        <row r="25">
          <cell r="A25" t="str">
            <v>Regular 87 - 7.0 RVP</v>
          </cell>
          <cell r="B25" t="str">
            <v>Regular 87 - 7.0 RVP</v>
          </cell>
          <cell r="D25" t="str">
            <v>(C/Gal)</v>
          </cell>
          <cell r="E25">
            <v>83.17</v>
          </cell>
          <cell r="F25">
            <v>80.02</v>
          </cell>
          <cell r="G25">
            <v>80.17</v>
          </cell>
          <cell r="H25">
            <v>77.92</v>
          </cell>
          <cell r="I25">
            <v>76.12</v>
          </cell>
        </row>
        <row r="26">
          <cell r="A26" t="str">
            <v>Regular 87 - 7.8 RVP</v>
          </cell>
          <cell r="B26" t="str">
            <v>Regular 87 - 7.8 RVP</v>
          </cell>
          <cell r="D26" t="str">
            <v>(C/Gal)</v>
          </cell>
          <cell r="E26">
            <v>78.67</v>
          </cell>
          <cell r="F26">
            <v>75.52</v>
          </cell>
          <cell r="G26">
            <v>75.67</v>
          </cell>
          <cell r="H26">
            <v>73.42</v>
          </cell>
          <cell r="I26">
            <v>71.62</v>
          </cell>
        </row>
        <row r="27">
          <cell r="A27" t="str">
            <v>Premium 93 - 7.8 RVP</v>
          </cell>
          <cell r="B27" t="str">
            <v>Premium 93 - 7.8 RVP</v>
          </cell>
          <cell r="D27" t="str">
            <v>(C/Gal)</v>
          </cell>
          <cell r="E27">
            <v>82.67</v>
          </cell>
          <cell r="F27">
            <v>79.77</v>
          </cell>
          <cell r="G27">
            <v>79.92</v>
          </cell>
          <cell r="H27">
            <v>77.92</v>
          </cell>
          <cell r="I27">
            <v>76.12</v>
          </cell>
        </row>
        <row r="28">
          <cell r="A28" t="str">
            <v>Low Sulfur Diesel (0.05%, 74)</v>
          </cell>
          <cell r="B28" t="str">
            <v>Low Sulfur Diesel (0.05%, 74)</v>
          </cell>
          <cell r="D28" t="str">
            <v>(C/Gal)</v>
          </cell>
          <cell r="E28">
            <v>68.400000000000006</v>
          </cell>
          <cell r="F28">
            <v>66.45</v>
          </cell>
          <cell r="G28">
            <v>65.7</v>
          </cell>
          <cell r="H28">
            <v>65.2</v>
          </cell>
          <cell r="I28">
            <v>65.2</v>
          </cell>
        </row>
        <row r="29">
          <cell r="A29" t="str">
            <v>High Sulfur Diesel (0.29%, 76)</v>
          </cell>
          <cell r="B29" t="str">
            <v>High Sulfur Diesel (0.29%, 76)</v>
          </cell>
          <cell r="D29" t="str">
            <v>(C/Gal)</v>
          </cell>
          <cell r="E29">
            <v>65.73</v>
          </cell>
          <cell r="F29">
            <v>64.78</v>
          </cell>
          <cell r="G29">
            <v>64.03</v>
          </cell>
          <cell r="H29">
            <v>63.53</v>
          </cell>
          <cell r="I29">
            <v>64.03</v>
          </cell>
        </row>
        <row r="30">
          <cell r="A30" t="str">
            <v>High Sulfur Diesel (0.50%, 75)</v>
          </cell>
          <cell r="B30" t="str">
            <v>High Sulfur Diesel (0.50%, 75)</v>
          </cell>
          <cell r="D30" t="str">
            <v>(C/Gal)</v>
          </cell>
          <cell r="E30">
            <v>64.3</v>
          </cell>
          <cell r="F30">
            <v>63.35</v>
          </cell>
          <cell r="G30">
            <v>62.6</v>
          </cell>
          <cell r="H30">
            <v>62.1</v>
          </cell>
          <cell r="I30">
            <v>62.6</v>
          </cell>
        </row>
        <row r="31">
          <cell r="A31" t="str">
            <v>Jet Fuel (0.30 Wt% S, 54)</v>
          </cell>
          <cell r="B31" t="str">
            <v>Jet Fuel (0.30 Wt% S, 54)</v>
          </cell>
          <cell r="D31" t="str">
            <v>(C/Gal)</v>
          </cell>
          <cell r="E31">
            <v>68.400000000000006</v>
          </cell>
          <cell r="F31">
            <v>66.95</v>
          </cell>
          <cell r="G31">
            <v>65.95</v>
          </cell>
          <cell r="H31">
            <v>65.7</v>
          </cell>
          <cell r="I31">
            <v>65.95</v>
          </cell>
        </row>
        <row r="32">
          <cell r="A32" t="str">
            <v>K-1 (55)</v>
          </cell>
          <cell r="B32" t="str">
            <v>K-1 (55)</v>
          </cell>
          <cell r="D32" t="str">
            <v>(C/Gal)</v>
          </cell>
          <cell r="E32">
            <v>68.75</v>
          </cell>
          <cell r="F32">
            <v>66.95</v>
          </cell>
          <cell r="G32">
            <v>65.95</v>
          </cell>
          <cell r="H32">
            <v>65.7</v>
          </cell>
          <cell r="I32">
            <v>65.95</v>
          </cell>
        </row>
        <row r="33">
          <cell r="A33" t="str">
            <v>Distillate Stocks to Robinson</v>
          </cell>
          <cell r="B33" t="str">
            <v>Distillate Stocks to Robinson</v>
          </cell>
          <cell r="D33" t="str">
            <v>(C/Gal)</v>
          </cell>
          <cell r="E33">
            <v>67.05</v>
          </cell>
          <cell r="F33">
            <v>65.099999999999994</v>
          </cell>
          <cell r="G33">
            <v>64.349999999999994</v>
          </cell>
          <cell r="H33">
            <v>63.85</v>
          </cell>
          <cell r="I33">
            <v>63.85</v>
          </cell>
        </row>
        <row r="34">
          <cell r="A34" t="str">
            <v>Propylene Alklation Value</v>
          </cell>
          <cell r="B34" t="str">
            <v>Propylene Alklation Value</v>
          </cell>
          <cell r="D34" t="str">
            <v>(C/Gal)</v>
          </cell>
          <cell r="E34">
            <v>75.310203339118658</v>
          </cell>
          <cell r="F34">
            <v>72.978354210800163</v>
          </cell>
          <cell r="G34">
            <v>69.471230259605548</v>
          </cell>
          <cell r="H34">
            <v>67.478435596448719</v>
          </cell>
          <cell r="I34">
            <v>62.040938301184973</v>
          </cell>
        </row>
        <row r="35">
          <cell r="A35" t="str">
            <v>Bunker Fuel</v>
          </cell>
          <cell r="B35" t="str">
            <v>Bunker Fuel</v>
          </cell>
          <cell r="D35" t="str">
            <v>($/BBL)</v>
          </cell>
          <cell r="E35">
            <v>18.75</v>
          </cell>
          <cell r="F35">
            <v>17.929200000000002</v>
          </cell>
          <cell r="G35">
            <v>17.533900000000003</v>
          </cell>
          <cell r="H35">
            <v>17.212300000000003</v>
          </cell>
          <cell r="I35">
            <v>16.9175</v>
          </cell>
        </row>
        <row r="36">
          <cell r="A36" t="str">
            <v>Slurry</v>
          </cell>
          <cell r="B36" t="str">
            <v>Slurry</v>
          </cell>
          <cell r="D36" t="str">
            <v>($/BBL)</v>
          </cell>
          <cell r="E36">
            <v>16.5</v>
          </cell>
          <cell r="F36">
            <v>17.401</v>
          </cell>
          <cell r="G36">
            <v>17.3658</v>
          </cell>
          <cell r="H36">
            <v>17.139050000000001</v>
          </cell>
          <cell r="I36">
            <v>16.55875</v>
          </cell>
        </row>
        <row r="37">
          <cell r="A37" t="str">
            <v>Normal Butane</v>
          </cell>
          <cell r="B37" t="str">
            <v>Normal Butane</v>
          </cell>
          <cell r="D37" t="str">
            <v>(C/Gal)</v>
          </cell>
          <cell r="E37">
            <v>49.145000000000003</v>
          </cell>
          <cell r="F37">
            <v>46.198</v>
          </cell>
          <cell r="G37">
            <v>46.87</v>
          </cell>
          <cell r="H37">
            <v>45.295000000000002</v>
          </cell>
          <cell r="I37">
            <v>46.836999999999996</v>
          </cell>
        </row>
        <row r="38">
          <cell r="A38" t="str">
            <v>Propane</v>
          </cell>
          <cell r="B38" t="str">
            <v>Propane</v>
          </cell>
          <cell r="D38" t="str">
            <v>(C/Gal)</v>
          </cell>
          <cell r="E38">
            <v>49.14</v>
          </cell>
          <cell r="F38">
            <v>40</v>
          </cell>
          <cell r="G38">
            <v>36.24</v>
          </cell>
          <cell r="H38">
            <v>35.36</v>
          </cell>
          <cell r="I38">
            <v>35.36</v>
          </cell>
        </row>
        <row r="39">
          <cell r="A39" t="str">
            <v>85% Propylene/15% Propane</v>
          </cell>
          <cell r="B39" t="str">
            <v>85% Propylene/15% Propane</v>
          </cell>
          <cell r="D39" t="str">
            <v>(C/Gal)</v>
          </cell>
          <cell r="E39">
            <v>72.284000000000006</v>
          </cell>
          <cell r="F39">
            <v>70.730199999999996</v>
          </cell>
          <cell r="G39">
            <v>66.480499999999992</v>
          </cell>
          <cell r="H39">
            <v>66.330899999999986</v>
          </cell>
          <cell r="I39">
            <v>66.330899999999986</v>
          </cell>
        </row>
        <row r="40">
          <cell r="A40" t="str">
            <v>P.G. Propylene (spot sales)</v>
          </cell>
          <cell r="B40" t="str">
            <v>P.G. Propylene (spot sales)</v>
          </cell>
          <cell r="D40" t="str">
            <v>(C/Gal)</v>
          </cell>
          <cell r="E40">
            <v>92.43</v>
          </cell>
          <cell r="F40">
            <v>92.43</v>
          </cell>
          <cell r="G40">
            <v>88.29</v>
          </cell>
          <cell r="H40">
            <v>88.29</v>
          </cell>
          <cell r="I40">
            <v>88.29</v>
          </cell>
        </row>
        <row r="41">
          <cell r="A41" t="str">
            <v>C.G. Propylene (spot sales)</v>
          </cell>
          <cell r="B41" t="str">
            <v>C.G. Propylene (spot sales)</v>
          </cell>
          <cell r="D41" t="str">
            <v>(C/Gal)</v>
          </cell>
          <cell r="E41">
            <v>81.06</v>
          </cell>
          <cell r="F41">
            <v>81.06</v>
          </cell>
          <cell r="G41">
            <v>77.069999999999993</v>
          </cell>
          <cell r="H41">
            <v>77.069999999999993</v>
          </cell>
          <cell r="I41">
            <v>77.069999999999993</v>
          </cell>
        </row>
        <row r="42">
          <cell r="A42" t="str">
            <v>P.G. Propylene (epsilon)</v>
          </cell>
          <cell r="B42" t="str">
            <v>P.G. Propylene (epsilon)</v>
          </cell>
          <cell r="D42" t="str">
            <v>(C/Gal)</v>
          </cell>
          <cell r="E42">
            <v>85.748192000000003</v>
          </cell>
          <cell r="F42">
            <v>85.748192000000003</v>
          </cell>
          <cell r="G42">
            <v>83.055531999999999</v>
          </cell>
          <cell r="H42">
            <v>83.055531999999999</v>
          </cell>
          <cell r="I42">
            <v>83.055531999999999</v>
          </cell>
        </row>
        <row r="43">
          <cell r="A43" t="str">
            <v>Shell Offgas</v>
          </cell>
          <cell r="B43" t="str">
            <v>Shell Offgas</v>
          </cell>
          <cell r="D43" t="str">
            <v>($/MMBTU)</v>
          </cell>
          <cell r="E43">
            <v>3.4114379839981357</v>
          </cell>
          <cell r="F43">
            <v>3.4827746116919873</v>
          </cell>
          <cell r="G43">
            <v>3.521625845178328</v>
          </cell>
          <cell r="H43">
            <v>3.5124172185573821</v>
          </cell>
          <cell r="I43">
            <v>3.5395202860287727</v>
          </cell>
        </row>
        <row r="44">
          <cell r="A44" t="str">
            <v>Sulfur</v>
          </cell>
          <cell r="B44" t="str">
            <v>Sulfur</v>
          </cell>
          <cell r="D44" t="str">
            <v>($/LTon)</v>
          </cell>
          <cell r="E44">
            <v>31.5</v>
          </cell>
          <cell r="F44">
            <v>31.5</v>
          </cell>
          <cell r="G44">
            <v>31.5</v>
          </cell>
          <cell r="H44">
            <v>31.5</v>
          </cell>
          <cell r="I44">
            <v>31.5</v>
          </cell>
        </row>
        <row r="45">
          <cell r="A45" t="str">
            <v>Iso Butane</v>
          </cell>
          <cell r="B45" t="str">
            <v>Iso Butane</v>
          </cell>
          <cell r="D45" t="str">
            <v>(C/Gal)</v>
          </cell>
          <cell r="E45">
            <v>51.145000000000003</v>
          </cell>
          <cell r="F45">
            <v>51.698</v>
          </cell>
          <cell r="G45">
            <v>51.87</v>
          </cell>
          <cell r="H45">
            <v>49.795000000000002</v>
          </cell>
          <cell r="I45">
            <v>51.336999999999996</v>
          </cell>
        </row>
        <row r="46">
          <cell r="A46" t="str">
            <v>Sour Gas Oil (2.8 Wt% Max S)</v>
          </cell>
          <cell r="B46" t="str">
            <v>Sour Gas Oil (2.8 Wt% Max S)</v>
          </cell>
          <cell r="D46" t="str">
            <v>(C/Gal)</v>
          </cell>
          <cell r="E46">
            <v>64.643999999999991</v>
          </cell>
          <cell r="F46">
            <v>64.653999999999996</v>
          </cell>
          <cell r="G46">
            <v>64.033999999999992</v>
          </cell>
          <cell r="H46">
            <v>62.308999999999997</v>
          </cell>
          <cell r="I46">
            <v>61.198999999999998</v>
          </cell>
        </row>
        <row r="47">
          <cell r="A47" t="str">
            <v>Naphtha (33 N+A)</v>
          </cell>
          <cell r="B47" t="str">
            <v>Naphtha (33 N+A)</v>
          </cell>
          <cell r="D47" t="str">
            <v>(C/Gal)</v>
          </cell>
          <cell r="E47">
            <v>67.349999999999994</v>
          </cell>
          <cell r="F47">
            <v>68.2</v>
          </cell>
          <cell r="G47">
            <v>71.349999999999994</v>
          </cell>
          <cell r="H47">
            <v>69.099999999999994</v>
          </cell>
          <cell r="I47">
            <v>67.3</v>
          </cell>
        </row>
        <row r="48">
          <cell r="A48" t="str">
            <v>AC20 / AC30 Asphalt</v>
          </cell>
          <cell r="B48" t="str">
            <v>AC20 / AC30 Asphalt</v>
          </cell>
          <cell r="D48" t="str">
            <v>($/BBL)</v>
          </cell>
          <cell r="E48">
            <v>23.52941176470588</v>
          </cell>
          <cell r="F48">
            <v>24.434389140271492</v>
          </cell>
          <cell r="G48">
            <v>24.434389140271492</v>
          </cell>
          <cell r="H48">
            <v>24.434389140271492</v>
          </cell>
          <cell r="I48">
            <v>24.434389140271492</v>
          </cell>
        </row>
        <row r="50">
          <cell r="B50" t="str">
            <v>DIFFERENTIALS</v>
          </cell>
        </row>
        <row r="51">
          <cell r="A51" t="str">
            <v>Premium 93 - Regular 87</v>
          </cell>
          <cell r="B51" t="str">
            <v>Premium 93 - Regular 87</v>
          </cell>
          <cell r="D51" t="str">
            <v>(C/Gal)</v>
          </cell>
          <cell r="E51">
            <v>4</v>
          </cell>
          <cell r="F51">
            <v>4.25</v>
          </cell>
          <cell r="G51">
            <v>4.25</v>
          </cell>
          <cell r="H51">
            <v>4.5</v>
          </cell>
          <cell r="I51">
            <v>4.5</v>
          </cell>
        </row>
        <row r="52">
          <cell r="A52" t="str">
            <v>Regular 87 - Natural Gasoline</v>
          </cell>
          <cell r="B52" t="str">
            <v>Regular 87 - Natural Gasoline</v>
          </cell>
          <cell r="D52" t="str">
            <v>(C/Gal)</v>
          </cell>
          <cell r="E52">
            <v>9.3200000000000074</v>
          </cell>
          <cell r="F52">
            <v>9.3199999999999932</v>
          </cell>
          <cell r="G52">
            <v>10.32</v>
          </cell>
          <cell r="H52">
            <v>10.32</v>
          </cell>
          <cell r="I52">
            <v>10.32</v>
          </cell>
        </row>
        <row r="53">
          <cell r="A53" t="str">
            <v>Regular 87 - Normal Butane</v>
          </cell>
          <cell r="B53" t="str">
            <v>Regular 87 - Normal Butane</v>
          </cell>
          <cell r="D53" t="str">
            <v>(C/Gal)</v>
          </cell>
          <cell r="E53">
            <v>27.524999999999999</v>
          </cell>
          <cell r="F53">
            <v>26.821999999999996</v>
          </cell>
          <cell r="G53">
            <v>24.55</v>
          </cell>
          <cell r="H53">
            <v>23.875</v>
          </cell>
          <cell r="I53">
            <v>20.533000000000008</v>
          </cell>
        </row>
        <row r="54">
          <cell r="A54" t="str">
            <v>Regular 87 - HSD (0.5%)</v>
          </cell>
          <cell r="B54" t="str">
            <v>Regular 87 - HSD (0.5%)</v>
          </cell>
          <cell r="D54" t="str">
            <v>(C/Gal)</v>
          </cell>
          <cell r="E54">
            <v>13.37</v>
          </cell>
          <cell r="F54">
            <v>11.17</v>
          </cell>
          <cell r="G54">
            <v>11.82</v>
          </cell>
          <cell r="H54">
            <v>10.07</v>
          </cell>
          <cell r="I54">
            <v>7.77</v>
          </cell>
        </row>
        <row r="55">
          <cell r="A55" t="str">
            <v>LSD (0.05%) - HSD (0.5%)</v>
          </cell>
          <cell r="B55" t="str">
            <v>LSD (0.05%) - HSD (0.5%)</v>
          </cell>
          <cell r="D55" t="str">
            <v>(C/Gal)</v>
          </cell>
          <cell r="E55">
            <v>4.1000000000000085</v>
          </cell>
          <cell r="F55">
            <v>3.1</v>
          </cell>
          <cell r="G55">
            <v>3.1</v>
          </cell>
          <cell r="H55">
            <v>3.1</v>
          </cell>
          <cell r="I55">
            <v>2.6</v>
          </cell>
        </row>
        <row r="56">
          <cell r="A56" t="str">
            <v>HSD (0.5%) - Bunker Fuel</v>
          </cell>
          <cell r="B56" t="str">
            <v>HSD (0.5%) - Bunker Fuel</v>
          </cell>
          <cell r="D56" t="str">
            <v>($/BBL)</v>
          </cell>
          <cell r="E56">
            <v>8.2559999999999967</v>
          </cell>
          <cell r="F56">
            <v>8.6777999999999977</v>
          </cell>
          <cell r="G56">
            <v>8.7580999999999953</v>
          </cell>
          <cell r="H56">
            <v>8.8696999999999981</v>
          </cell>
          <cell r="I56">
            <v>9.3744999999999976</v>
          </cell>
        </row>
        <row r="57">
          <cell r="A57" t="str">
            <v>AC20 - Bunker Fuel</v>
          </cell>
          <cell r="B57" t="str">
            <v>AC20 - Bunker Fuel</v>
          </cell>
          <cell r="D57" t="str">
            <v>($/BBL)</v>
          </cell>
          <cell r="E57">
            <v>4.7794117647058805</v>
          </cell>
          <cell r="F57">
            <v>6.5051891402714901</v>
          </cell>
          <cell r="G57">
            <v>6.900489140271489</v>
          </cell>
          <cell r="H57">
            <v>7.2220891402714891</v>
          </cell>
          <cell r="I57">
            <v>7.5168891402714912</v>
          </cell>
        </row>
        <row r="58">
          <cell r="A58" t="str">
            <v>70(Reg 87)/30(0.3%HSD)</v>
          </cell>
          <cell r="B58" t="str">
            <v>70(Reg 87)/30(0.3%HSD)</v>
          </cell>
          <cell r="D58" t="str">
            <v>(C/Gal)</v>
          </cell>
          <cell r="E58">
            <v>73.738</v>
          </cell>
          <cell r="F58">
            <v>71.24799999999999</v>
          </cell>
          <cell r="G58">
            <v>70.953000000000003</v>
          </cell>
          <cell r="H58">
            <v>69.228000000000009</v>
          </cell>
          <cell r="I58">
            <v>68.117999999999995</v>
          </cell>
        </row>
        <row r="59">
          <cell r="A59" t="str">
            <v>Swt GO - 70(Reg 87)/30(0.3%HSD)</v>
          </cell>
          <cell r="B59" t="str">
            <v>Swt GO - 70(Reg 87)/30(0.3%HSD)</v>
          </cell>
          <cell r="D59" t="str">
            <v>(C/Gal)</v>
          </cell>
          <cell r="E59">
            <v>-6.0940000000000083</v>
          </cell>
          <cell r="F59">
            <v>-3.5939999999999941</v>
          </cell>
          <cell r="G59">
            <v>-3.9190000000000111</v>
          </cell>
          <cell r="H59">
            <v>-3.9190000000000111</v>
          </cell>
          <cell r="I59">
            <v>-3.9189999999999969</v>
          </cell>
        </row>
        <row r="62">
          <cell r="B62" t="str">
            <v>CRACK SPREADS</v>
          </cell>
        </row>
        <row r="63">
          <cell r="A63" t="str">
            <v>Arab Light (4-2-1-1)</v>
          </cell>
          <cell r="B63" t="str">
            <v>Arab Light (4-2-1-1)</v>
          </cell>
          <cell r="D63" t="str">
            <v>($/BBL)</v>
          </cell>
          <cell r="E63">
            <v>1.6085000000000029</v>
          </cell>
          <cell r="F63">
            <v>1.342050000000004</v>
          </cell>
          <cell r="G63">
            <v>1.7334750000000021</v>
          </cell>
          <cell r="H63">
            <v>1.608075000000003</v>
          </cell>
          <cell r="I63">
            <v>1.6488750000000039</v>
          </cell>
        </row>
        <row r="64">
          <cell r="A64" t="str">
            <v>Arab Medium (4-2-1-1)</v>
          </cell>
          <cell r="B64" t="str">
            <v>Arab Medium (4-2-1-1)</v>
          </cell>
          <cell r="D64" t="str">
            <v>($/BBL)</v>
          </cell>
          <cell r="E64">
            <v>3.3585000000000029</v>
          </cell>
          <cell r="F64">
            <v>3.092050000000004</v>
          </cell>
          <cell r="G64">
            <v>3.4834750000000021</v>
          </cell>
          <cell r="H64">
            <v>3.358075000000003</v>
          </cell>
          <cell r="I64">
            <v>3.3988750000000039</v>
          </cell>
        </row>
        <row r="66">
          <cell r="A66" t="str">
            <v>4-2-1-1 Crack Spread = ( 2*Reg 87 + HSD(0.5%) + Bunker - 4*Crude ) / 4</v>
          </cell>
          <cell r="B66" t="str">
            <v>4-2-1-1 Crack Spread = ( 2*Reg 87 + HSD(0.5%) + Bunker - 4*Crude ) / 4</v>
          </cell>
        </row>
        <row r="70">
          <cell r="I70">
            <v>36607</v>
          </cell>
        </row>
        <row r="71">
          <cell r="B71" t="str">
            <v>GARYVILLE - Laid in Crude Prices</v>
          </cell>
        </row>
        <row r="73">
          <cell r="E73" t="str">
            <v>|------------------------- Prompt Pricing -------------------------|</v>
          </cell>
        </row>
        <row r="74">
          <cell r="B74" t="str">
            <v>BASE</v>
          </cell>
          <cell r="C74" t="str">
            <v>CRUDE</v>
          </cell>
          <cell r="E74">
            <v>36617</v>
          </cell>
          <cell r="F74">
            <v>36647</v>
          </cell>
          <cell r="G74">
            <v>36678</v>
          </cell>
          <cell r="H74">
            <v>36708</v>
          </cell>
          <cell r="I74">
            <v>36739</v>
          </cell>
        </row>
        <row r="75">
          <cell r="A75" t="str">
            <v>Alba</v>
          </cell>
          <cell r="B75" t="str">
            <v>WTI</v>
          </cell>
          <cell r="C75" t="str">
            <v>Alba</v>
          </cell>
          <cell r="D75" t="str">
            <v>($/BBL)</v>
          </cell>
          <cell r="E75">
            <v>25.543000000000003</v>
          </cell>
          <cell r="F75">
            <v>25.543000000000003</v>
          </cell>
          <cell r="G75">
            <v>24.843000000000004</v>
          </cell>
          <cell r="H75">
            <v>24.253000000000004</v>
          </cell>
          <cell r="I75">
            <v>23.773000000000003</v>
          </cell>
        </row>
        <row r="76">
          <cell r="A76" t="str">
            <v>Altamira</v>
          </cell>
          <cell r="B76" t="str">
            <v>WTI</v>
          </cell>
          <cell r="C76" t="str">
            <v>Altamira</v>
          </cell>
          <cell r="D76" t="str">
            <v>($/BBL)</v>
          </cell>
          <cell r="E76">
            <v>21.280760000000004</v>
          </cell>
          <cell r="F76">
            <v>20.580760000000005</v>
          </cell>
          <cell r="G76">
            <v>19.402900000000006</v>
          </cell>
          <cell r="H76">
            <v>19.07366</v>
          </cell>
          <cell r="I76">
            <v>18.524400000000004</v>
          </cell>
        </row>
        <row r="77">
          <cell r="A77" t="str">
            <v>Arab Heavy</v>
          </cell>
          <cell r="B77" t="str">
            <v>WTI</v>
          </cell>
          <cell r="C77" t="str">
            <v>Arab Heavy</v>
          </cell>
          <cell r="D77" t="str">
            <v>($/BBL)</v>
          </cell>
          <cell r="E77">
            <v>23.941199999999998</v>
          </cell>
          <cell r="F77">
            <v>23.241199999999999</v>
          </cell>
          <cell r="G77">
            <v>22.651199999999999</v>
          </cell>
          <cell r="H77">
            <v>22.171199999999999</v>
          </cell>
          <cell r="I77">
            <v>21.731199999999998</v>
          </cell>
        </row>
        <row r="78">
          <cell r="A78" t="str">
            <v>Arab Light</v>
          </cell>
          <cell r="B78" t="str">
            <v>WTI</v>
          </cell>
          <cell r="C78" t="str">
            <v>Arab Light</v>
          </cell>
          <cell r="D78" t="str">
            <v>($/BBL)</v>
          </cell>
          <cell r="E78">
            <v>26.141199999999998</v>
          </cell>
          <cell r="F78">
            <v>25.441199999999998</v>
          </cell>
          <cell r="G78">
            <v>24.851199999999999</v>
          </cell>
          <cell r="H78">
            <v>24.371199999999998</v>
          </cell>
          <cell r="I78">
            <v>23.931199999999997</v>
          </cell>
        </row>
        <row r="79">
          <cell r="A79" t="str">
            <v>Arab Medium</v>
          </cell>
          <cell r="B79" t="str">
            <v>WTI</v>
          </cell>
          <cell r="C79" t="str">
            <v>Arab Medium</v>
          </cell>
          <cell r="D79" t="str">
            <v>($/BBL)</v>
          </cell>
          <cell r="E79">
            <v>24.391199999999998</v>
          </cell>
          <cell r="F79">
            <v>23.691199999999998</v>
          </cell>
          <cell r="G79">
            <v>23.101199999999999</v>
          </cell>
          <cell r="H79">
            <v>22.621199999999998</v>
          </cell>
          <cell r="I79">
            <v>22.181199999999997</v>
          </cell>
        </row>
        <row r="80">
          <cell r="A80" t="str">
            <v>ANS</v>
          </cell>
          <cell r="B80" t="str">
            <v>WTI</v>
          </cell>
          <cell r="C80" t="str">
            <v>ANS</v>
          </cell>
          <cell r="D80" t="str">
            <v>($/BBL)</v>
          </cell>
          <cell r="E80">
            <v>25.8</v>
          </cell>
          <cell r="F80">
            <v>24.78</v>
          </cell>
          <cell r="G80">
            <v>24.08</v>
          </cell>
          <cell r="H80">
            <v>23.49</v>
          </cell>
          <cell r="I80">
            <v>23.01</v>
          </cell>
        </row>
        <row r="81">
          <cell r="A81" t="str">
            <v>Basrah Light</v>
          </cell>
          <cell r="B81" t="str">
            <v>WTI</v>
          </cell>
          <cell r="C81" t="str">
            <v>Basrah Light</v>
          </cell>
          <cell r="D81" t="str">
            <v>($/BBL)</v>
          </cell>
          <cell r="E81">
            <v>25.6</v>
          </cell>
          <cell r="F81">
            <v>24.9</v>
          </cell>
          <cell r="G81">
            <v>24.31</v>
          </cell>
          <cell r="H81">
            <v>23.83</v>
          </cell>
          <cell r="I81">
            <v>23.39</v>
          </cell>
        </row>
        <row r="82">
          <cell r="A82" t="str">
            <v>Belayim</v>
          </cell>
          <cell r="B82" t="str">
            <v>WTI</v>
          </cell>
          <cell r="C82" t="str">
            <v>Belayim</v>
          </cell>
          <cell r="D82" t="str">
            <v>($/BBL)</v>
          </cell>
          <cell r="E82">
            <v>25.803775000000002</v>
          </cell>
          <cell r="F82">
            <v>25.803775000000002</v>
          </cell>
          <cell r="G82">
            <v>25.103775000000002</v>
          </cell>
          <cell r="H82">
            <v>24.513775000000003</v>
          </cell>
          <cell r="I82">
            <v>24.033775000000002</v>
          </cell>
        </row>
        <row r="83">
          <cell r="A83" t="str">
            <v>Bonny Light</v>
          </cell>
          <cell r="B83" t="str">
            <v>WTI</v>
          </cell>
          <cell r="C83" t="str">
            <v>Bonny Light</v>
          </cell>
          <cell r="D83" t="str">
            <v>($/BBL)</v>
          </cell>
          <cell r="E83">
            <v>27.838025000000002</v>
          </cell>
          <cell r="F83">
            <v>27.838025000000002</v>
          </cell>
          <cell r="G83">
            <v>27.138025000000003</v>
          </cell>
          <cell r="H83">
            <v>26.548025000000003</v>
          </cell>
          <cell r="I83">
            <v>26.068025000000002</v>
          </cell>
        </row>
        <row r="84">
          <cell r="A84" t="str">
            <v>Bonny Medium</v>
          </cell>
          <cell r="B84" t="str">
            <v>WTI</v>
          </cell>
          <cell r="C84" t="str">
            <v>Bonny Medium</v>
          </cell>
          <cell r="D84" t="str">
            <v>($/BBL)</v>
          </cell>
          <cell r="E84">
            <v>27.221475000000002</v>
          </cell>
          <cell r="F84">
            <v>27.221475000000002</v>
          </cell>
          <cell r="G84">
            <v>26.521475000000002</v>
          </cell>
          <cell r="H84">
            <v>25.931475000000002</v>
          </cell>
          <cell r="I84">
            <v>25.451475000000002</v>
          </cell>
        </row>
        <row r="85">
          <cell r="A85" t="str">
            <v>Brent</v>
          </cell>
          <cell r="B85" t="str">
            <v>WTI</v>
          </cell>
          <cell r="C85" t="str">
            <v>Brent</v>
          </cell>
          <cell r="D85" t="str">
            <v>($/BBL)</v>
          </cell>
          <cell r="E85">
            <v>27.199100000000001</v>
          </cell>
          <cell r="F85">
            <v>27.199100000000001</v>
          </cell>
          <cell r="G85">
            <v>26.499100000000002</v>
          </cell>
          <cell r="H85">
            <v>25.909100000000002</v>
          </cell>
          <cell r="I85">
            <v>25.429100000000002</v>
          </cell>
        </row>
        <row r="86">
          <cell r="A86" t="str">
            <v>Cabinda</v>
          </cell>
          <cell r="B86" t="str">
            <v>WTI</v>
          </cell>
          <cell r="C86" t="str">
            <v>Cabinda</v>
          </cell>
          <cell r="D86" t="str">
            <v>($/BBL)</v>
          </cell>
          <cell r="E86">
            <v>26.630650000000003</v>
          </cell>
          <cell r="F86">
            <v>26.630650000000003</v>
          </cell>
          <cell r="G86">
            <v>25.930650000000004</v>
          </cell>
          <cell r="H86">
            <v>25.340650000000004</v>
          </cell>
          <cell r="I86">
            <v>24.860650000000003</v>
          </cell>
        </row>
        <row r="87">
          <cell r="A87" t="str">
            <v>Canadon Seco</v>
          </cell>
          <cell r="B87" t="str">
            <v>WTI</v>
          </cell>
          <cell r="C87" t="str">
            <v>Canadon Seco</v>
          </cell>
          <cell r="D87" t="str">
            <v>($/BBL)</v>
          </cell>
          <cell r="E87">
            <v>25.032000000000004</v>
          </cell>
          <cell r="F87">
            <v>24.332000000000004</v>
          </cell>
          <cell r="G87">
            <v>23.742000000000004</v>
          </cell>
          <cell r="H87">
            <v>23.262000000000004</v>
          </cell>
          <cell r="I87">
            <v>22.822000000000003</v>
          </cell>
        </row>
        <row r="88">
          <cell r="A88" t="str">
            <v>Cano Limon</v>
          </cell>
          <cell r="B88" t="str">
            <v>WTI</v>
          </cell>
          <cell r="C88" t="str">
            <v>Cano Limon</v>
          </cell>
          <cell r="D88" t="str">
            <v>($/BBL)</v>
          </cell>
          <cell r="E88">
            <v>26.928000000000001</v>
          </cell>
          <cell r="F88">
            <v>26.228000000000002</v>
          </cell>
          <cell r="G88">
            <v>25.638000000000002</v>
          </cell>
          <cell r="H88">
            <v>25.158000000000001</v>
          </cell>
          <cell r="I88">
            <v>24.718</v>
          </cell>
        </row>
        <row r="89">
          <cell r="A89" t="str">
            <v>Djeno</v>
          </cell>
          <cell r="B89" t="str">
            <v>WTI</v>
          </cell>
          <cell r="C89" t="str">
            <v>Djeno</v>
          </cell>
          <cell r="D89" t="str">
            <v>($/BBL)</v>
          </cell>
          <cell r="E89">
            <v>25.905600000000003</v>
          </cell>
          <cell r="F89">
            <v>25.905600000000003</v>
          </cell>
          <cell r="G89">
            <v>25.205600000000004</v>
          </cell>
          <cell r="H89">
            <v>24.615600000000004</v>
          </cell>
          <cell r="I89">
            <v>24.135600000000004</v>
          </cell>
        </row>
        <row r="90">
          <cell r="A90" t="str">
            <v>Dubai</v>
          </cell>
          <cell r="B90" t="str">
            <v>WTI</v>
          </cell>
          <cell r="C90" t="str">
            <v>Dubai</v>
          </cell>
          <cell r="D90" t="str">
            <v>($/BBL)</v>
          </cell>
          <cell r="E90">
            <v>26.530425000000001</v>
          </cell>
          <cell r="F90">
            <v>26.530425000000001</v>
          </cell>
          <cell r="G90">
            <v>25.830425000000002</v>
          </cell>
          <cell r="H90">
            <v>25.240425000000002</v>
          </cell>
          <cell r="I90">
            <v>24.760425000000001</v>
          </cell>
        </row>
        <row r="91">
          <cell r="A91" t="str">
            <v>Eko Fisk</v>
          </cell>
          <cell r="B91" t="str">
            <v>WTI</v>
          </cell>
          <cell r="C91" t="str">
            <v>Eko Fisk</v>
          </cell>
          <cell r="D91" t="str">
            <v>($/BBL)</v>
          </cell>
          <cell r="E91">
            <v>26.831400000000002</v>
          </cell>
          <cell r="F91">
            <v>26.831400000000002</v>
          </cell>
          <cell r="G91">
            <v>26.131400000000003</v>
          </cell>
          <cell r="H91">
            <v>25.541400000000003</v>
          </cell>
          <cell r="I91">
            <v>25.061400000000003</v>
          </cell>
        </row>
        <row r="92">
          <cell r="A92" t="str">
            <v>Eocene</v>
          </cell>
          <cell r="B92" t="str">
            <v>WTI</v>
          </cell>
          <cell r="C92" t="str">
            <v>Eocene</v>
          </cell>
          <cell r="D92" t="str">
            <v>($/BBL)</v>
          </cell>
          <cell r="E92">
            <v>23.15</v>
          </cell>
          <cell r="F92">
            <v>22.45</v>
          </cell>
          <cell r="G92">
            <v>21.86</v>
          </cell>
          <cell r="H92">
            <v>21.38</v>
          </cell>
          <cell r="I92">
            <v>20.94</v>
          </cell>
        </row>
        <row r="93">
          <cell r="A93" t="str">
            <v>Escalante</v>
          </cell>
          <cell r="B93" t="str">
            <v>WTI</v>
          </cell>
          <cell r="C93" t="str">
            <v>Escalante</v>
          </cell>
          <cell r="D93" t="str">
            <v>($/BBL)</v>
          </cell>
          <cell r="E93">
            <v>27.522000000000002</v>
          </cell>
          <cell r="F93">
            <v>26.822000000000003</v>
          </cell>
          <cell r="G93">
            <v>26.232000000000003</v>
          </cell>
          <cell r="H93">
            <v>25.752000000000002</v>
          </cell>
          <cell r="I93">
            <v>25.312000000000001</v>
          </cell>
        </row>
        <row r="94">
          <cell r="A94" t="str">
            <v>Eugene Island Blend</v>
          </cell>
          <cell r="B94" t="str">
            <v>WTI</v>
          </cell>
          <cell r="C94" t="str">
            <v>Eugene Island Blend</v>
          </cell>
          <cell r="D94" t="str">
            <v>($/BBL)</v>
          </cell>
          <cell r="E94">
            <v>25.751200000000001</v>
          </cell>
          <cell r="F94">
            <v>24.731200000000001</v>
          </cell>
          <cell r="G94">
            <v>24.031200000000002</v>
          </cell>
          <cell r="H94">
            <v>23.441200000000002</v>
          </cell>
          <cell r="I94">
            <v>22.961200000000002</v>
          </cell>
        </row>
        <row r="95">
          <cell r="A95" t="str">
            <v>Flotta</v>
          </cell>
          <cell r="B95" t="str">
            <v>WTI</v>
          </cell>
          <cell r="C95" t="str">
            <v>Flotta</v>
          </cell>
          <cell r="D95" t="str">
            <v>($/BBL)</v>
          </cell>
          <cell r="E95">
            <v>25.853780000000004</v>
          </cell>
          <cell r="F95">
            <v>25.853780000000004</v>
          </cell>
          <cell r="G95">
            <v>25.153780000000005</v>
          </cell>
          <cell r="H95">
            <v>24.563780000000005</v>
          </cell>
          <cell r="I95">
            <v>24.083780000000004</v>
          </cell>
        </row>
        <row r="96">
          <cell r="A96" t="str">
            <v>Forcados</v>
          </cell>
          <cell r="B96" t="str">
            <v>WTI</v>
          </cell>
          <cell r="C96" t="str">
            <v>Forcados</v>
          </cell>
          <cell r="D96" t="str">
            <v>($/BBL)</v>
          </cell>
          <cell r="E96">
            <v>27.557950000000002</v>
          </cell>
          <cell r="F96">
            <v>27.557950000000002</v>
          </cell>
          <cell r="G96">
            <v>26.857950000000002</v>
          </cell>
          <cell r="H96">
            <v>26.267950000000003</v>
          </cell>
          <cell r="I96">
            <v>25.787950000000002</v>
          </cell>
        </row>
        <row r="97">
          <cell r="A97" t="str">
            <v>Forties</v>
          </cell>
          <cell r="B97" t="str">
            <v>WTI</v>
          </cell>
          <cell r="C97" t="str">
            <v>Forties</v>
          </cell>
          <cell r="D97" t="str">
            <v>($/BBL)</v>
          </cell>
          <cell r="E97">
            <v>26.859175000000004</v>
          </cell>
          <cell r="F97">
            <v>26.859175000000004</v>
          </cell>
          <cell r="G97">
            <v>26.159175000000005</v>
          </cell>
          <cell r="H97">
            <v>25.569175000000005</v>
          </cell>
          <cell r="I97">
            <v>25.089175000000004</v>
          </cell>
        </row>
        <row r="98">
          <cell r="A98" t="str">
            <v>Gullfaks</v>
          </cell>
          <cell r="B98" t="str">
            <v>WTI</v>
          </cell>
          <cell r="C98" t="str">
            <v>Gullfaks</v>
          </cell>
          <cell r="D98" t="str">
            <v>($/BBL)</v>
          </cell>
          <cell r="E98">
            <v>27.344910000000002</v>
          </cell>
          <cell r="F98">
            <v>27.344910000000002</v>
          </cell>
          <cell r="G98">
            <v>26.644910000000003</v>
          </cell>
          <cell r="H98">
            <v>26.054910000000003</v>
          </cell>
          <cell r="I98">
            <v>25.574910000000003</v>
          </cell>
        </row>
        <row r="99">
          <cell r="A99" t="str">
            <v>Heidrun</v>
          </cell>
          <cell r="B99" t="str">
            <v>WTI</v>
          </cell>
          <cell r="C99" t="str">
            <v>Heidrun</v>
          </cell>
          <cell r="D99" t="str">
            <v>($/BBL)</v>
          </cell>
          <cell r="E99">
            <v>26.294240000000002</v>
          </cell>
          <cell r="F99">
            <v>26.294240000000002</v>
          </cell>
          <cell r="G99">
            <v>25.594240000000003</v>
          </cell>
          <cell r="H99">
            <v>25.004240000000003</v>
          </cell>
          <cell r="I99">
            <v>24.524240000000002</v>
          </cell>
        </row>
        <row r="100">
          <cell r="A100" t="str">
            <v>Mexican Isthmus</v>
          </cell>
          <cell r="B100" t="str">
            <v>WTI</v>
          </cell>
          <cell r="C100" t="str">
            <v>Mexican Isthmus</v>
          </cell>
          <cell r="D100" t="str">
            <v>($/BBL)</v>
          </cell>
          <cell r="E100">
            <v>25.507000000000001</v>
          </cell>
          <cell r="F100">
            <v>24.807000000000006</v>
          </cell>
          <cell r="G100">
            <v>24.217000000000002</v>
          </cell>
          <cell r="H100">
            <v>23.737000000000005</v>
          </cell>
          <cell r="I100">
            <v>23.297000000000001</v>
          </cell>
        </row>
        <row r="101">
          <cell r="A101" t="str">
            <v>Kirkuk</v>
          </cell>
          <cell r="B101" t="str">
            <v>WTI</v>
          </cell>
          <cell r="C101" t="str">
            <v>Kirkuk</v>
          </cell>
          <cell r="D101" t="str">
            <v>($/BBL)</v>
          </cell>
          <cell r="E101">
            <v>26.932125000000003</v>
          </cell>
          <cell r="F101">
            <v>25.912125000000003</v>
          </cell>
          <cell r="G101">
            <v>25.212125000000004</v>
          </cell>
          <cell r="H101">
            <v>24.622125000000004</v>
          </cell>
          <cell r="I101">
            <v>24.142125000000004</v>
          </cell>
        </row>
        <row r="102">
          <cell r="A102" t="str">
            <v>Kuwait</v>
          </cell>
          <cell r="B102" t="str">
            <v>WTI</v>
          </cell>
          <cell r="C102" t="str">
            <v>Kuwait</v>
          </cell>
          <cell r="D102" t="str">
            <v>($/BBL)</v>
          </cell>
          <cell r="E102">
            <v>24.391199999999998</v>
          </cell>
          <cell r="F102">
            <v>23.691199999999998</v>
          </cell>
          <cell r="G102">
            <v>23.101199999999999</v>
          </cell>
          <cell r="H102">
            <v>22.621199999999998</v>
          </cell>
          <cell r="I102">
            <v>22.181199999999997</v>
          </cell>
        </row>
        <row r="103">
          <cell r="A103" t="str">
            <v>Leona 24</v>
          </cell>
          <cell r="B103" t="str">
            <v>WTI</v>
          </cell>
          <cell r="C103" t="str">
            <v>Leona 24</v>
          </cell>
          <cell r="D103" t="str">
            <v>($/BBL)</v>
          </cell>
          <cell r="E103">
            <v>26.242400000000004</v>
          </cell>
          <cell r="F103">
            <v>25.542400000000004</v>
          </cell>
          <cell r="G103">
            <v>24.952400000000004</v>
          </cell>
          <cell r="H103">
            <v>24.472400000000004</v>
          </cell>
          <cell r="I103">
            <v>24.032400000000003</v>
          </cell>
        </row>
        <row r="104">
          <cell r="A104" t="str">
            <v>Loreto</v>
          </cell>
          <cell r="B104" t="str">
            <v>WTI</v>
          </cell>
          <cell r="C104" t="str">
            <v>Loreto</v>
          </cell>
          <cell r="D104" t="str">
            <v>($/BBL)</v>
          </cell>
          <cell r="E104">
            <v>23.886700000000001</v>
          </cell>
          <cell r="F104">
            <v>23.186700000000002</v>
          </cell>
          <cell r="G104">
            <v>22.596700000000002</v>
          </cell>
          <cell r="H104">
            <v>22.116700000000002</v>
          </cell>
          <cell r="I104">
            <v>21.6767</v>
          </cell>
        </row>
        <row r="105">
          <cell r="A105" t="str">
            <v>Mandji</v>
          </cell>
          <cell r="B105" t="str">
            <v>WTI</v>
          </cell>
          <cell r="C105" t="str">
            <v>Mandji</v>
          </cell>
          <cell r="D105" t="str">
            <v>($/BBL)</v>
          </cell>
          <cell r="E105">
            <v>25.911675000000002</v>
          </cell>
          <cell r="F105">
            <v>25.911675000000002</v>
          </cell>
          <cell r="G105">
            <v>25.211675000000003</v>
          </cell>
          <cell r="H105">
            <v>24.621675000000003</v>
          </cell>
          <cell r="I105">
            <v>24.141675000000003</v>
          </cell>
        </row>
        <row r="106">
          <cell r="A106" t="str">
            <v>Mars</v>
          </cell>
          <cell r="B106" t="str">
            <v>WTI</v>
          </cell>
          <cell r="C106" t="str">
            <v>Mars</v>
          </cell>
          <cell r="D106" t="str">
            <v>($/BBL)</v>
          </cell>
          <cell r="E106">
            <v>23.821200000000001</v>
          </cell>
          <cell r="F106">
            <v>22.801200000000001</v>
          </cell>
          <cell r="G106">
            <v>22.101200000000002</v>
          </cell>
          <cell r="H106">
            <v>21.511200000000002</v>
          </cell>
          <cell r="I106">
            <v>21.031200000000002</v>
          </cell>
        </row>
        <row r="107">
          <cell r="A107" t="str">
            <v>Maya</v>
          </cell>
          <cell r="B107" t="str">
            <v>WTI</v>
          </cell>
          <cell r="C107" t="str">
            <v>Maya</v>
          </cell>
          <cell r="D107" t="str">
            <v>($/BBL)</v>
          </cell>
          <cell r="E107">
            <v>22.600064</v>
          </cell>
          <cell r="F107">
            <v>21.906960000000005</v>
          </cell>
          <cell r="G107">
            <v>21.483000000000004</v>
          </cell>
          <cell r="H107">
            <v>21.153760000000002</v>
          </cell>
          <cell r="I107">
            <v>20.604500000000002</v>
          </cell>
        </row>
        <row r="108">
          <cell r="A108" t="str">
            <v>Merey</v>
          </cell>
          <cell r="B108" t="str">
            <v>WTI</v>
          </cell>
          <cell r="C108" t="str">
            <v>Merey</v>
          </cell>
          <cell r="D108" t="str">
            <v>($/BBL)</v>
          </cell>
          <cell r="E108">
            <v>22.360860000000006</v>
          </cell>
          <cell r="F108">
            <v>21.660860000000003</v>
          </cell>
          <cell r="G108">
            <v>20.483000000000004</v>
          </cell>
          <cell r="H108">
            <v>20.153760000000002</v>
          </cell>
          <cell r="I108">
            <v>19.604500000000002</v>
          </cell>
        </row>
        <row r="109">
          <cell r="A109" t="str">
            <v>Mesa</v>
          </cell>
          <cell r="B109" t="str">
            <v>WTI</v>
          </cell>
          <cell r="C109" t="str">
            <v>Mesa</v>
          </cell>
          <cell r="D109" t="str">
            <v>($/BBL)</v>
          </cell>
          <cell r="E109">
            <v>27.895899999999997</v>
          </cell>
          <cell r="F109">
            <v>27.195899999999998</v>
          </cell>
          <cell r="G109">
            <v>26.605899999999998</v>
          </cell>
          <cell r="H109">
            <v>26.125899999999998</v>
          </cell>
          <cell r="I109">
            <v>25.685899999999997</v>
          </cell>
        </row>
        <row r="110">
          <cell r="A110" t="str">
            <v>Oman</v>
          </cell>
          <cell r="B110" t="str">
            <v>WTI</v>
          </cell>
          <cell r="C110" t="str">
            <v>Oman</v>
          </cell>
          <cell r="D110" t="str">
            <v>($/BBL)</v>
          </cell>
          <cell r="E110">
            <v>26.515350000000002</v>
          </cell>
          <cell r="F110">
            <v>26.515350000000002</v>
          </cell>
          <cell r="G110">
            <v>25.815350000000002</v>
          </cell>
          <cell r="H110">
            <v>25.225350000000002</v>
          </cell>
          <cell r="I110">
            <v>24.745350000000002</v>
          </cell>
        </row>
        <row r="111">
          <cell r="A111" t="str">
            <v>Oriente</v>
          </cell>
          <cell r="B111" t="str">
            <v>WTI</v>
          </cell>
          <cell r="C111" t="str">
            <v>Oriente</v>
          </cell>
          <cell r="D111" t="str">
            <v>($/BBL)</v>
          </cell>
          <cell r="E111">
            <v>24.75</v>
          </cell>
          <cell r="F111">
            <v>24.05</v>
          </cell>
          <cell r="G111">
            <v>23.46</v>
          </cell>
          <cell r="H111">
            <v>22.98</v>
          </cell>
          <cell r="I111">
            <v>22.54</v>
          </cell>
        </row>
        <row r="112">
          <cell r="A112" t="str">
            <v>Oseberg</v>
          </cell>
          <cell r="B112" t="str">
            <v>WTI</v>
          </cell>
          <cell r="C112" t="str">
            <v>Oseberg</v>
          </cell>
          <cell r="D112" t="str">
            <v>($/BBL)</v>
          </cell>
          <cell r="E112">
            <v>27.309730000000002</v>
          </cell>
          <cell r="F112">
            <v>27.309730000000002</v>
          </cell>
          <cell r="G112">
            <v>26.609730000000003</v>
          </cell>
          <cell r="H112">
            <v>26.019730000000003</v>
          </cell>
          <cell r="I112">
            <v>25.539730000000002</v>
          </cell>
        </row>
        <row r="113">
          <cell r="A113" t="str">
            <v>Palanca</v>
          </cell>
          <cell r="B113" t="str">
            <v>WTI</v>
          </cell>
          <cell r="C113" t="str">
            <v>Palanca</v>
          </cell>
          <cell r="D113" t="str">
            <v>($/BBL)</v>
          </cell>
          <cell r="E113">
            <v>27.539400000000004</v>
          </cell>
          <cell r="F113">
            <v>27.539400000000004</v>
          </cell>
          <cell r="G113">
            <v>26.839400000000005</v>
          </cell>
          <cell r="H113">
            <v>26.249400000000005</v>
          </cell>
          <cell r="I113">
            <v>25.769400000000005</v>
          </cell>
        </row>
        <row r="114">
          <cell r="A114" t="str">
            <v>Poseiden</v>
          </cell>
          <cell r="B114" t="str">
            <v>WTI</v>
          </cell>
          <cell r="C114" t="str">
            <v>Poseiden</v>
          </cell>
          <cell r="D114" t="str">
            <v>($/BBL)</v>
          </cell>
          <cell r="E114">
            <v>24.001200000000001</v>
          </cell>
          <cell r="F114">
            <v>22.981200000000001</v>
          </cell>
          <cell r="G114">
            <v>22.281200000000002</v>
          </cell>
          <cell r="H114">
            <v>21.691200000000002</v>
          </cell>
          <cell r="I114">
            <v>21.211200000000002</v>
          </cell>
        </row>
        <row r="115">
          <cell r="A115" t="str">
            <v>Qua Iboe</v>
          </cell>
          <cell r="B115" t="str">
            <v>WTI</v>
          </cell>
          <cell r="C115" t="str">
            <v>Qua Iboe</v>
          </cell>
          <cell r="D115" t="str">
            <v>($/BBL)</v>
          </cell>
          <cell r="E115">
            <v>27.639575000000004</v>
          </cell>
          <cell r="F115">
            <v>27.639575000000004</v>
          </cell>
          <cell r="G115">
            <v>26.939575000000001</v>
          </cell>
          <cell r="H115">
            <v>26.349575000000005</v>
          </cell>
          <cell r="I115">
            <v>25.869575000000001</v>
          </cell>
        </row>
        <row r="116">
          <cell r="A116" t="str">
            <v>Ras Badran</v>
          </cell>
          <cell r="B116" t="str">
            <v>WTI</v>
          </cell>
          <cell r="C116" t="str">
            <v>Ras Badran</v>
          </cell>
          <cell r="D116" t="str">
            <v>($/BBL)</v>
          </cell>
          <cell r="E116">
            <v>25.166025000000001</v>
          </cell>
          <cell r="F116">
            <v>25.166025000000001</v>
          </cell>
          <cell r="G116">
            <v>24.466025000000002</v>
          </cell>
          <cell r="H116">
            <v>23.876025000000002</v>
          </cell>
          <cell r="I116">
            <v>23.396025000000002</v>
          </cell>
        </row>
        <row r="117">
          <cell r="A117" t="str">
            <v>Ratawi</v>
          </cell>
          <cell r="B117" t="str">
            <v>WTI</v>
          </cell>
          <cell r="C117" t="str">
            <v>Ratawi</v>
          </cell>
          <cell r="D117" t="str">
            <v>($/BBL)</v>
          </cell>
          <cell r="E117">
            <v>23.645</v>
          </cell>
          <cell r="F117">
            <v>22.945</v>
          </cell>
          <cell r="G117">
            <v>22.355</v>
          </cell>
          <cell r="H117">
            <v>21.875</v>
          </cell>
          <cell r="I117">
            <v>21.434999999999999</v>
          </cell>
        </row>
        <row r="118">
          <cell r="A118" t="str">
            <v>Souedieh</v>
          </cell>
          <cell r="B118" t="str">
            <v>WTI</v>
          </cell>
          <cell r="C118" t="str">
            <v>Souedieh</v>
          </cell>
          <cell r="D118" t="str">
            <v>($/BBL)</v>
          </cell>
          <cell r="E118">
            <v>25.037750000000003</v>
          </cell>
          <cell r="F118">
            <v>25.037750000000003</v>
          </cell>
          <cell r="G118">
            <v>24.337750000000003</v>
          </cell>
          <cell r="H118">
            <v>23.747750000000003</v>
          </cell>
          <cell r="I118">
            <v>23.267750000000003</v>
          </cell>
        </row>
        <row r="119">
          <cell r="A119" t="str">
            <v>Suez Blend</v>
          </cell>
          <cell r="B119" t="str">
            <v>WTI</v>
          </cell>
          <cell r="C119" t="str">
            <v>Suez Blend</v>
          </cell>
          <cell r="D119" t="str">
            <v>($/BBL)</v>
          </cell>
          <cell r="E119">
            <v>26.295525000000001</v>
          </cell>
          <cell r="F119">
            <v>26.295525000000001</v>
          </cell>
          <cell r="G119">
            <v>25.595525000000002</v>
          </cell>
          <cell r="H119">
            <v>25.005525000000002</v>
          </cell>
          <cell r="I119">
            <v>24.525525000000002</v>
          </cell>
        </row>
        <row r="120">
          <cell r="A120" t="str">
            <v>Urals</v>
          </cell>
          <cell r="B120" t="str">
            <v>WTI</v>
          </cell>
          <cell r="C120" t="str">
            <v>Urals</v>
          </cell>
          <cell r="D120" t="str">
            <v>($/BBL)</v>
          </cell>
          <cell r="E120">
            <v>25.166275000000002</v>
          </cell>
          <cell r="F120">
            <v>25.166275000000002</v>
          </cell>
          <cell r="G120">
            <v>24.466275000000003</v>
          </cell>
          <cell r="H120">
            <v>23.876275000000003</v>
          </cell>
          <cell r="I120">
            <v>23.396275000000003</v>
          </cell>
        </row>
        <row r="121">
          <cell r="A121" t="str">
            <v>Vasconia</v>
          </cell>
          <cell r="B121" t="str">
            <v>WTI</v>
          </cell>
          <cell r="C121" t="str">
            <v>Vasconia</v>
          </cell>
          <cell r="D121" t="str">
            <v>($/BBL)</v>
          </cell>
          <cell r="E121">
            <v>26.920300000000001</v>
          </cell>
          <cell r="F121">
            <v>26.220300000000002</v>
          </cell>
          <cell r="G121">
            <v>25.630300000000002</v>
          </cell>
          <cell r="H121">
            <v>25.150300000000001</v>
          </cell>
          <cell r="I121">
            <v>24.7103</v>
          </cell>
        </row>
        <row r="122">
          <cell r="A122" t="str">
            <v>Ziet Bay</v>
          </cell>
          <cell r="B122" t="str">
            <v>WTI</v>
          </cell>
          <cell r="C122" t="str">
            <v>Ziet Bay</v>
          </cell>
          <cell r="D122" t="str">
            <v>($/BBL)</v>
          </cell>
          <cell r="E122">
            <v>26.187625000000001</v>
          </cell>
          <cell r="F122">
            <v>26.187625000000001</v>
          </cell>
          <cell r="G122">
            <v>25.487625000000001</v>
          </cell>
          <cell r="H122">
            <v>24.897625000000001</v>
          </cell>
          <cell r="I122">
            <v>24.417625000000001</v>
          </cell>
        </row>
        <row r="124">
          <cell r="E124" t="str">
            <v>|------------------------- Prompt Pricing -------------------------|</v>
          </cell>
        </row>
        <row r="125">
          <cell r="A125" t="str">
            <v>NYMEX (Contract Month)</v>
          </cell>
          <cell r="B125" t="str">
            <v>NYMEX (Contract Month)</v>
          </cell>
          <cell r="E125">
            <v>36647</v>
          </cell>
          <cell r="F125">
            <v>36678</v>
          </cell>
          <cell r="G125">
            <v>36708</v>
          </cell>
          <cell r="H125">
            <v>36739</v>
          </cell>
          <cell r="I125">
            <v>36770</v>
          </cell>
        </row>
        <row r="126">
          <cell r="A126" t="str">
            <v>WTI Crude</v>
          </cell>
          <cell r="B126" t="str">
            <v>WTI Crude</v>
          </cell>
          <cell r="D126" t="str">
            <v>($/BBL)</v>
          </cell>
          <cell r="E126">
            <v>27.46</v>
          </cell>
          <cell r="F126">
            <v>26.76</v>
          </cell>
          <cell r="G126">
            <v>26.17</v>
          </cell>
          <cell r="H126">
            <v>25.69</v>
          </cell>
          <cell r="I126">
            <v>25.25</v>
          </cell>
        </row>
        <row r="127">
          <cell r="A127" t="str">
            <v>Gasoline</v>
          </cell>
          <cell r="B127" t="str">
            <v>Gasoline</v>
          </cell>
          <cell r="D127" t="str">
            <v>(C/Gal)</v>
          </cell>
          <cell r="E127">
            <v>85.1</v>
          </cell>
          <cell r="F127">
            <v>81.95</v>
          </cell>
          <cell r="G127">
            <v>79.099999999999994</v>
          </cell>
          <cell r="H127">
            <v>76.599999999999994</v>
          </cell>
          <cell r="I127">
            <v>74.3</v>
          </cell>
        </row>
        <row r="128">
          <cell r="A128" t="str">
            <v>Heating Oil</v>
          </cell>
          <cell r="B128" t="str">
            <v>Heating Oil</v>
          </cell>
          <cell r="D128" t="str">
            <v>(C/Gal)</v>
          </cell>
          <cell r="E128">
            <v>66.58</v>
          </cell>
          <cell r="F128">
            <v>64.88</v>
          </cell>
          <cell r="G128">
            <v>64.13</v>
          </cell>
          <cell r="H128">
            <v>64.13</v>
          </cell>
          <cell r="I128">
            <v>64.63</v>
          </cell>
        </row>
        <row r="130">
          <cell r="A130" t="str">
            <v>3-2-1 Crack Spread</v>
          </cell>
          <cell r="B130" t="str">
            <v>3-2-1 Crack Spread</v>
          </cell>
          <cell r="D130" t="str">
            <v>($/BBL)</v>
          </cell>
          <cell r="E130">
            <v>5.6891999999999996</v>
          </cell>
          <cell r="F130">
            <v>5.2691999999999979</v>
          </cell>
          <cell r="G130">
            <v>4.9561999999999911</v>
          </cell>
          <cell r="H130">
            <v>4.7361999999999922</v>
          </cell>
          <cell r="I130">
            <v>4.6021999999999963</v>
          </cell>
        </row>
        <row r="131">
          <cell r="A131" t="str">
            <v>Gas Crack</v>
          </cell>
          <cell r="B131" t="str">
            <v>Gas Crack</v>
          </cell>
          <cell r="D131" t="str">
            <v>($/BBL)</v>
          </cell>
          <cell r="E131">
            <v>8.2819999999999965</v>
          </cell>
          <cell r="F131">
            <v>7.6589999999999954</v>
          </cell>
          <cell r="G131">
            <v>7.0519999999999925</v>
          </cell>
          <cell r="H131">
            <v>6.4819999999999958</v>
          </cell>
          <cell r="I131">
            <v>5.955999999999996</v>
          </cell>
        </row>
        <row r="132">
          <cell r="A132" t="str">
            <v>Heat Crack</v>
          </cell>
          <cell r="B132" t="str">
            <v>Heat Crack</v>
          </cell>
          <cell r="D132" t="str">
            <v>($/BBL)</v>
          </cell>
          <cell r="E132">
            <v>0.50359999999999872</v>
          </cell>
          <cell r="F132">
            <v>0.48959999999999582</v>
          </cell>
          <cell r="G132">
            <v>0.7645999999999944</v>
          </cell>
          <cell r="H132">
            <v>1.2445999999999948</v>
          </cell>
          <cell r="I132">
            <v>1.894599999999997</v>
          </cell>
        </row>
        <row r="133">
          <cell r="A133" t="str">
            <v>Gas / Heat</v>
          </cell>
          <cell r="B133" t="str">
            <v>Gas / Heat</v>
          </cell>
          <cell r="D133" t="str">
            <v>($/BBL)</v>
          </cell>
          <cell r="E133">
            <v>7.7783999999999978</v>
          </cell>
          <cell r="F133">
            <v>7.1693999999999996</v>
          </cell>
          <cell r="G133">
            <v>6.2873999999999981</v>
          </cell>
          <cell r="H133">
            <v>5.2374000000000009</v>
          </cell>
          <cell r="I133">
            <v>4.061399999999999</v>
          </cell>
        </row>
        <row r="135">
          <cell r="I135">
            <v>36607</v>
          </cell>
        </row>
        <row r="136">
          <cell r="A136" t="str">
            <v>GARYVILLE - Intermediate Inventory &amp; Transfer Pricing</v>
          </cell>
          <cell r="B136" t="str">
            <v>GARYVILLE - Intermediate Inventory &amp; Transfer Pricing</v>
          </cell>
        </row>
        <row r="138">
          <cell r="E138" t="str">
            <v>|------------------------- Prompt Pricing -------------------------|</v>
          </cell>
        </row>
        <row r="139">
          <cell r="A139" t="str">
            <v>DISTILLATE COMPONENTS</v>
          </cell>
          <cell r="B139" t="str">
            <v>DISTILLATE COMPONENTS</v>
          </cell>
          <cell r="E139">
            <v>36617</v>
          </cell>
          <cell r="F139">
            <v>36647</v>
          </cell>
          <cell r="G139">
            <v>36678</v>
          </cell>
          <cell r="H139">
            <v>36708</v>
          </cell>
          <cell r="I139">
            <v>36739</v>
          </cell>
        </row>
        <row r="140">
          <cell r="A140" t="str">
            <v>Kerosene</v>
          </cell>
          <cell r="B140" t="str">
            <v>Kerosene</v>
          </cell>
          <cell r="C140" t="str">
            <v>Inventory</v>
          </cell>
          <cell r="D140" t="str">
            <v>(C/Gal)</v>
          </cell>
          <cell r="E140">
            <v>64.3</v>
          </cell>
          <cell r="F140">
            <v>63.35</v>
          </cell>
          <cell r="G140">
            <v>62.6</v>
          </cell>
          <cell r="H140">
            <v>62.1</v>
          </cell>
          <cell r="I140">
            <v>62.6</v>
          </cell>
        </row>
        <row r="141">
          <cell r="C141" t="str">
            <v>T'fer (Mar-Sep)</v>
          </cell>
          <cell r="D141" t="str">
            <v>(C/Gal)</v>
          </cell>
          <cell r="E141">
            <v>67.05</v>
          </cell>
          <cell r="F141">
            <v>65.099999999999994</v>
          </cell>
          <cell r="G141">
            <v>64.349999999999994</v>
          </cell>
          <cell r="H141">
            <v>63.85</v>
          </cell>
          <cell r="I141">
            <v>63.85</v>
          </cell>
        </row>
        <row r="142">
          <cell r="C142" t="str">
            <v>T'fer (Oct-Feb)</v>
          </cell>
          <cell r="D142" t="str">
            <v>(C/Gal)</v>
          </cell>
          <cell r="E142">
            <v>70.650000000000006</v>
          </cell>
          <cell r="F142">
            <v>68.849999999999994</v>
          </cell>
          <cell r="G142">
            <v>67.849999999999994</v>
          </cell>
          <cell r="H142">
            <v>67.599999999999994</v>
          </cell>
          <cell r="I142">
            <v>67.849999999999994</v>
          </cell>
        </row>
        <row r="143">
          <cell r="A143" t="str">
            <v>Distillate</v>
          </cell>
          <cell r="B143" t="str">
            <v>Distillate</v>
          </cell>
          <cell r="C143" t="str">
            <v>Inventory</v>
          </cell>
          <cell r="D143" t="str">
            <v>(C/Gal)</v>
          </cell>
          <cell r="E143">
            <v>63.3</v>
          </cell>
          <cell r="F143">
            <v>62.35</v>
          </cell>
          <cell r="G143">
            <v>61.6</v>
          </cell>
          <cell r="H143">
            <v>61.1</v>
          </cell>
          <cell r="I143">
            <v>61.6</v>
          </cell>
        </row>
        <row r="144">
          <cell r="C144" t="str">
            <v>Transfer</v>
          </cell>
          <cell r="D144" t="str">
            <v>(C/Gal)</v>
          </cell>
          <cell r="E144">
            <v>67.05</v>
          </cell>
          <cell r="F144">
            <v>65.099999999999994</v>
          </cell>
          <cell r="G144">
            <v>64.349999999999994</v>
          </cell>
          <cell r="H144">
            <v>63.85</v>
          </cell>
          <cell r="I144">
            <v>63.85</v>
          </cell>
        </row>
        <row r="145">
          <cell r="A145" t="str">
            <v>LCO</v>
          </cell>
          <cell r="B145" t="str">
            <v>LCO</v>
          </cell>
          <cell r="C145" t="str">
            <v>Inventory</v>
          </cell>
          <cell r="D145" t="str">
            <v>(C/Gal)</v>
          </cell>
          <cell r="E145">
            <v>62.3</v>
          </cell>
          <cell r="F145">
            <v>61.35</v>
          </cell>
          <cell r="G145">
            <v>60.6</v>
          </cell>
          <cell r="H145">
            <v>60.1</v>
          </cell>
          <cell r="I145">
            <v>60.6</v>
          </cell>
        </row>
        <row r="146">
          <cell r="C146" t="str">
            <v>Transfer</v>
          </cell>
          <cell r="D146" t="str">
            <v>(C/Gal)</v>
          </cell>
          <cell r="E146">
            <v>67.05</v>
          </cell>
          <cell r="F146">
            <v>65.099999999999994</v>
          </cell>
          <cell r="G146">
            <v>64.349999999999994</v>
          </cell>
          <cell r="H146">
            <v>63.85</v>
          </cell>
          <cell r="I146">
            <v>63.85</v>
          </cell>
        </row>
        <row r="148">
          <cell r="A148" t="str">
            <v>GASOLINE COMPONENTS</v>
          </cell>
          <cell r="B148" t="str">
            <v>GASOLINE COMPONENTS</v>
          </cell>
        </row>
        <row r="149">
          <cell r="A149" t="str">
            <v>Alkylate/DIP</v>
          </cell>
          <cell r="B149" t="str">
            <v>Alkylate/DIP</v>
          </cell>
          <cell r="C149" t="str">
            <v>Inventory</v>
          </cell>
          <cell r="D149" t="str">
            <v>(C/Gal)</v>
          </cell>
          <cell r="E149">
            <v>84.67</v>
          </cell>
          <cell r="F149">
            <v>81.52</v>
          </cell>
          <cell r="G149">
            <v>81.42</v>
          </cell>
          <cell r="H149">
            <v>79.17</v>
          </cell>
          <cell r="I149">
            <v>77.37</v>
          </cell>
        </row>
        <row r="150">
          <cell r="A150" t="str">
            <v>Cat Gas/Isom</v>
          </cell>
          <cell r="B150" t="str">
            <v>Cat Gas/Isom</v>
          </cell>
          <cell r="C150" t="str">
            <v>Inventory</v>
          </cell>
          <cell r="D150" t="str">
            <v>(C/Gal)</v>
          </cell>
          <cell r="E150">
            <v>76.67</v>
          </cell>
          <cell r="F150">
            <v>73.52</v>
          </cell>
          <cell r="G150">
            <v>73.42</v>
          </cell>
          <cell r="H150">
            <v>71.17</v>
          </cell>
          <cell r="I150">
            <v>69.37</v>
          </cell>
        </row>
        <row r="151">
          <cell r="A151" t="str">
            <v>Platformate</v>
          </cell>
          <cell r="B151" t="str">
            <v>Platformate</v>
          </cell>
          <cell r="C151" t="str">
            <v>Inventory</v>
          </cell>
          <cell r="D151" t="str">
            <v>(C/Gal)</v>
          </cell>
          <cell r="E151">
            <v>85.17</v>
          </cell>
          <cell r="F151">
            <v>82.27</v>
          </cell>
          <cell r="G151">
            <v>82.17</v>
          </cell>
          <cell r="H151">
            <v>80.17</v>
          </cell>
          <cell r="I151">
            <v>78.37</v>
          </cell>
        </row>
        <row r="152">
          <cell r="C152" t="str">
            <v>Transfer</v>
          </cell>
          <cell r="D152" t="str">
            <v>(C/Gal)</v>
          </cell>
          <cell r="E152">
            <v>87.222499999999997</v>
          </cell>
          <cell r="F152">
            <v>84.052585000000008</v>
          </cell>
          <cell r="G152">
            <v>84.108544000000009</v>
          </cell>
          <cell r="H152">
            <v>81.948220000000006</v>
          </cell>
          <cell r="I152">
            <v>80.125020000000021</v>
          </cell>
        </row>
        <row r="154">
          <cell r="A154" t="str">
            <v>OTHER INTERMEDIATES</v>
          </cell>
          <cell r="B154" t="str">
            <v>OTHER INTERMEDIATES</v>
          </cell>
        </row>
        <row r="155">
          <cell r="A155" t="str">
            <v>Alky Feed</v>
          </cell>
          <cell r="B155" t="str">
            <v>Alky Feed</v>
          </cell>
          <cell r="C155" t="str">
            <v>Inventory</v>
          </cell>
          <cell r="D155" t="str">
            <v>(C/Gal)</v>
          </cell>
          <cell r="E155">
            <v>48.145000000000003</v>
          </cell>
          <cell r="F155">
            <v>45.698</v>
          </cell>
          <cell r="G155">
            <v>47.87</v>
          </cell>
          <cell r="H155">
            <v>46.295000000000002</v>
          </cell>
          <cell r="I155">
            <v>47.836999999999996</v>
          </cell>
        </row>
        <row r="156">
          <cell r="A156" t="str">
            <v>Sour Naphtha</v>
          </cell>
          <cell r="B156" t="str">
            <v>Sour Naphtha</v>
          </cell>
          <cell r="C156" t="str">
            <v>Inventory</v>
          </cell>
          <cell r="D156" t="str">
            <v>(C/Gal)</v>
          </cell>
          <cell r="E156">
            <v>68.099999999999994</v>
          </cell>
          <cell r="F156">
            <v>68.95</v>
          </cell>
          <cell r="G156">
            <v>72.099999999999994</v>
          </cell>
          <cell r="H156">
            <v>69.849999999999994</v>
          </cell>
          <cell r="I156">
            <v>68.05</v>
          </cell>
        </row>
        <row r="157">
          <cell r="A157" t="str">
            <v>Sweet Naphtha</v>
          </cell>
          <cell r="B157" t="str">
            <v>Sweet Naphtha</v>
          </cell>
          <cell r="C157" t="str">
            <v>Inventory</v>
          </cell>
          <cell r="D157" t="str">
            <v>(C/Gal)</v>
          </cell>
          <cell r="E157">
            <v>69.099999999999994</v>
          </cell>
          <cell r="F157">
            <v>69.95</v>
          </cell>
          <cell r="G157">
            <v>73.099999999999994</v>
          </cell>
          <cell r="H157">
            <v>70.849999999999994</v>
          </cell>
          <cell r="I157">
            <v>69.05</v>
          </cell>
        </row>
        <row r="158">
          <cell r="A158" t="str">
            <v>Sour Gas Oil</v>
          </cell>
          <cell r="B158" t="str">
            <v>Sour Gas Oil</v>
          </cell>
          <cell r="C158" t="str">
            <v>Inventory</v>
          </cell>
          <cell r="D158" t="str">
            <v>(C/Gal)</v>
          </cell>
          <cell r="E158">
            <v>64.643999999999991</v>
          </cell>
          <cell r="F158">
            <v>64.653999999999996</v>
          </cell>
          <cell r="G158">
            <v>64.033999999999992</v>
          </cell>
          <cell r="H158">
            <v>62.308999999999997</v>
          </cell>
          <cell r="I158">
            <v>61.198999999999998</v>
          </cell>
        </row>
        <row r="159">
          <cell r="A159" t="str">
            <v>Sweet Gas Oil</v>
          </cell>
          <cell r="B159" t="str">
            <v>Sweet Gas Oil</v>
          </cell>
          <cell r="C159" t="str">
            <v>Inventory</v>
          </cell>
          <cell r="D159" t="str">
            <v>(C/Gal)</v>
          </cell>
          <cell r="E159">
            <v>67.658999999999992</v>
          </cell>
          <cell r="F159">
            <v>65.168999999999997</v>
          </cell>
          <cell r="G159">
            <v>64.873999999999995</v>
          </cell>
          <cell r="H159">
            <v>63.149000000000001</v>
          </cell>
          <cell r="I159">
            <v>62.039000000000001</v>
          </cell>
        </row>
        <row r="160">
          <cell r="A160" t="str">
            <v>Slop Oil</v>
          </cell>
          <cell r="B160" t="str">
            <v>Slop Oil</v>
          </cell>
          <cell r="C160" t="str">
            <v>Inventory</v>
          </cell>
          <cell r="D160" t="str">
            <v>(C/Gal)</v>
          </cell>
          <cell r="E160">
            <v>71.67</v>
          </cell>
          <cell r="F160">
            <v>68.52</v>
          </cell>
          <cell r="G160">
            <v>68.42</v>
          </cell>
          <cell r="H160">
            <v>66.17</v>
          </cell>
          <cell r="I160">
            <v>64.37</v>
          </cell>
        </row>
        <row r="161">
          <cell r="A161" t="str">
            <v>ROSE Feed</v>
          </cell>
          <cell r="B161" t="str">
            <v>ROSE Feed</v>
          </cell>
          <cell r="C161" t="str">
            <v>Inventory</v>
          </cell>
          <cell r="D161" t="str">
            <v>($/BBL)</v>
          </cell>
          <cell r="E161">
            <v>15.972300000000001</v>
          </cell>
          <cell r="F161">
            <v>14.920650000000002</v>
          </cell>
          <cell r="G161">
            <v>14.469450000000004</v>
          </cell>
          <cell r="H161">
            <v>14.081550000000005</v>
          </cell>
          <cell r="I161">
            <v>13.544849999999999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ricing"/>
      <sheetName val="Buy"/>
      <sheetName val="Sell"/>
      <sheetName val="UtilBuy"/>
      <sheetName val="Caps"/>
      <sheetName val="Case"/>
      <sheetName val="Bounds"/>
      <sheetName val="Gasoline Specs"/>
      <sheetName val="Other Specs"/>
      <sheetName val="CrdDistl"/>
      <sheetName val="Limits"/>
      <sheetName val="Rows"/>
      <sheetName val="Groups"/>
      <sheetName val="AltTags"/>
      <sheetName val="Complex Model Phase II"/>
      <sheetName val="Gasoline Data"/>
      <sheetName val="UtilSel"/>
      <sheetName val="Interpolate_Function"/>
    </sheetNames>
    <sheetDataSet>
      <sheetData sheetId="0"/>
      <sheetData sheetId="1" refreshError="1">
        <row r="6">
          <cell r="A6" t="str">
            <v>Nat. Gasoline (&lt;1.0 MMBBLS)</v>
          </cell>
          <cell r="B6" t="str">
            <v>Nat. Gasoline (&lt;1.0 MMBBLS)</v>
          </cell>
          <cell r="D6" t="str">
            <v>(C/Gal)</v>
          </cell>
          <cell r="E6">
            <v>68.349999999999994</v>
          </cell>
          <cell r="F6">
            <v>65.2</v>
          </cell>
          <cell r="G6">
            <v>64.099999999999994</v>
          </cell>
          <cell r="H6">
            <v>61.85</v>
          </cell>
          <cell r="I6">
            <v>60.05</v>
          </cell>
        </row>
        <row r="7">
          <cell r="A7" t="str">
            <v>Nat. Gasoline (&gt;1.0 MMBBLS)</v>
          </cell>
          <cell r="B7" t="str">
            <v>Nat. Gasoline (&gt;1.0 MMBBLS)</v>
          </cell>
          <cell r="D7" t="str">
            <v>(C/Gal)</v>
          </cell>
          <cell r="E7">
            <v>68.349999999999994</v>
          </cell>
          <cell r="F7">
            <v>65.2</v>
          </cell>
          <cell r="G7">
            <v>64.099999999999994</v>
          </cell>
          <cell r="H7">
            <v>61.85</v>
          </cell>
          <cell r="I7">
            <v>60.05</v>
          </cell>
        </row>
        <row r="8">
          <cell r="A8" t="str">
            <v>Normal Butane</v>
          </cell>
          <cell r="B8" t="str">
            <v>Normal Butane</v>
          </cell>
          <cell r="D8" t="str">
            <v>(C/Gal)</v>
          </cell>
          <cell r="E8">
            <v>50.145000000000003</v>
          </cell>
          <cell r="F8">
            <v>47.698</v>
          </cell>
          <cell r="G8">
            <v>49.87</v>
          </cell>
          <cell r="H8">
            <v>48.295000000000002</v>
          </cell>
          <cell r="I8">
            <v>49.836999999999996</v>
          </cell>
        </row>
        <row r="9">
          <cell r="A9" t="str">
            <v>Sweet Gas Oil (0.5 Wt% Max S)</v>
          </cell>
          <cell r="B9" t="str">
            <v>Sweet Gas Oil (0.5 Wt% Max S)</v>
          </cell>
          <cell r="D9" t="str">
            <v>(C/Gal)</v>
          </cell>
          <cell r="E9">
            <v>67.643999999999991</v>
          </cell>
          <cell r="F9">
            <v>67.653999999999996</v>
          </cell>
          <cell r="G9">
            <v>67.033999999999992</v>
          </cell>
          <cell r="H9">
            <v>65.308999999999997</v>
          </cell>
          <cell r="I9">
            <v>64.198999999999998</v>
          </cell>
        </row>
        <row r="10">
          <cell r="A10" t="str">
            <v>Sour Gas Oil (2.0 Wt% Max S)</v>
          </cell>
          <cell r="B10" t="str">
            <v>Sour Gas Oil (2.0 Wt% Max S)</v>
          </cell>
          <cell r="D10" t="str">
            <v>(C/Gal)</v>
          </cell>
          <cell r="E10">
            <v>65.143999999999991</v>
          </cell>
          <cell r="F10">
            <v>65.153999999999996</v>
          </cell>
          <cell r="G10">
            <v>64.533999999999992</v>
          </cell>
          <cell r="H10">
            <v>62.808999999999997</v>
          </cell>
          <cell r="I10">
            <v>61.698999999999998</v>
          </cell>
        </row>
        <row r="11">
          <cell r="A11" t="str">
            <v>Mixed Butanes</v>
          </cell>
          <cell r="B11" t="str">
            <v>Mixed Butanes</v>
          </cell>
          <cell r="D11" t="str">
            <v>(C/Gal)</v>
          </cell>
          <cell r="E11">
            <v>58.545000000000002</v>
          </cell>
          <cell r="F11">
            <v>56.998000000000005</v>
          </cell>
          <cell r="G11">
            <v>57.47</v>
          </cell>
          <cell r="H11">
            <v>55.695</v>
          </cell>
          <cell r="I11">
            <v>57.037000000000006</v>
          </cell>
        </row>
        <row r="12">
          <cell r="A12" t="str">
            <v>Refinery Grade Propylene</v>
          </cell>
          <cell r="B12" t="str">
            <v>Refinery Grade Propylene</v>
          </cell>
          <cell r="D12" t="str">
            <v>(C/Gal)</v>
          </cell>
          <cell r="E12">
            <v>77.489999999999995</v>
          </cell>
          <cell r="F12">
            <v>75.662000000000006</v>
          </cell>
          <cell r="G12">
            <v>71.430000000000007</v>
          </cell>
          <cell r="H12">
            <v>71.254000000000005</v>
          </cell>
          <cell r="I12">
            <v>71.254000000000005</v>
          </cell>
        </row>
        <row r="13">
          <cell r="A13" t="str">
            <v>Heavy Naphtha (38-40 N+A)</v>
          </cell>
          <cell r="B13" t="str">
            <v>Heavy Naphtha (38-40 N+A)</v>
          </cell>
          <cell r="D13" t="str">
            <v>(C/Gal)</v>
          </cell>
          <cell r="E13">
            <v>68.099999999999994</v>
          </cell>
          <cell r="F13">
            <v>68.95</v>
          </cell>
          <cell r="G13">
            <v>72.099999999999994</v>
          </cell>
          <cell r="H13">
            <v>69.849999999999994</v>
          </cell>
          <cell r="I13">
            <v>68.05</v>
          </cell>
        </row>
        <row r="14">
          <cell r="A14" t="str">
            <v>MTBE</v>
          </cell>
          <cell r="B14" t="str">
            <v>MTBE</v>
          </cell>
          <cell r="D14" t="str">
            <v>(C/Gal)</v>
          </cell>
          <cell r="E14">
            <v>101.51</v>
          </cell>
          <cell r="F14">
            <v>98.37</v>
          </cell>
          <cell r="G14">
            <v>100.18</v>
          </cell>
          <cell r="H14">
            <v>98.89</v>
          </cell>
          <cell r="I14">
            <v>97.13</v>
          </cell>
        </row>
        <row r="15">
          <cell r="A15" t="str">
            <v>Natural Gas</v>
          </cell>
          <cell r="B15" t="str">
            <v>Natural Gas</v>
          </cell>
          <cell r="D15" t="str">
            <v>($/MMBTU)</v>
          </cell>
          <cell r="E15">
            <v>2.8222000000000005</v>
          </cell>
          <cell r="F15">
            <v>2.9251999999999998</v>
          </cell>
          <cell r="G15">
            <v>2.9561000000000002</v>
          </cell>
          <cell r="H15">
            <v>2.9664000000000001</v>
          </cell>
          <cell r="I15">
            <v>2.9973000000000001</v>
          </cell>
        </row>
        <row r="16">
          <cell r="A16" t="str">
            <v>Hydrogen (&lt;10 MMSCF)</v>
          </cell>
          <cell r="B16" t="str">
            <v>Hydrogen (&lt;10 MMSCF)</v>
          </cell>
          <cell r="D16" t="str">
            <v>($/MSCF)</v>
          </cell>
          <cell r="E16">
            <v>1.4383461538461542</v>
          </cell>
          <cell r="F16">
            <v>1.4779615384615385</v>
          </cell>
          <cell r="G16">
            <v>1.489846153846154</v>
          </cell>
          <cell r="H16">
            <v>1.4938076923076924</v>
          </cell>
          <cell r="I16">
            <v>1.5056923076923079</v>
          </cell>
        </row>
        <row r="17">
          <cell r="A17" t="str">
            <v>Hydrogen (&gt;10 MMSCF)</v>
          </cell>
          <cell r="B17" t="str">
            <v>Hydrogen (&gt;10 MMSCF)</v>
          </cell>
          <cell r="D17" t="str">
            <v>($/MSCF)</v>
          </cell>
          <cell r="E17">
            <v>2.2654300000000003</v>
          </cell>
          <cell r="F17">
            <v>2.3323799999999997</v>
          </cell>
          <cell r="G17">
            <v>2.352465</v>
          </cell>
          <cell r="H17">
            <v>2.3591600000000001</v>
          </cell>
          <cell r="I17">
            <v>2.3792450000000001</v>
          </cell>
        </row>
        <row r="19">
          <cell r="B19" t="str">
            <v>PRODUCTS</v>
          </cell>
        </row>
        <row r="20">
          <cell r="C20" t="str">
            <v>RVP</v>
          </cell>
          <cell r="E20" t="str">
            <v>9.0</v>
          </cell>
          <cell r="F20" t="str">
            <v>9.0</v>
          </cell>
          <cell r="G20" t="str">
            <v>9.0</v>
          </cell>
          <cell r="H20" t="str">
            <v>9.0</v>
          </cell>
          <cell r="I20" t="str">
            <v>9.0</v>
          </cell>
        </row>
        <row r="21">
          <cell r="A21" t="str">
            <v>Regular 87</v>
          </cell>
          <cell r="B21" t="str">
            <v>Regular 87</v>
          </cell>
          <cell r="D21" t="str">
            <v>(C/Gal)</v>
          </cell>
          <cell r="E21">
            <v>77.67</v>
          </cell>
          <cell r="F21">
            <v>74.52</v>
          </cell>
          <cell r="G21">
            <v>74.42</v>
          </cell>
          <cell r="H21">
            <v>72.17</v>
          </cell>
          <cell r="I21">
            <v>70.37</v>
          </cell>
        </row>
        <row r="22">
          <cell r="A22" t="str">
            <v>Premium 93</v>
          </cell>
          <cell r="B22" t="str">
            <v>Premium 93</v>
          </cell>
          <cell r="D22" t="str">
            <v>(C/Gal)</v>
          </cell>
          <cell r="E22">
            <v>81.67</v>
          </cell>
          <cell r="F22">
            <v>78.77</v>
          </cell>
          <cell r="G22">
            <v>78.67</v>
          </cell>
          <cell r="H22">
            <v>76.67</v>
          </cell>
          <cell r="I22">
            <v>74.87</v>
          </cell>
        </row>
        <row r="23">
          <cell r="A23" t="str">
            <v>Reformulated Regular 87</v>
          </cell>
          <cell r="B23" t="str">
            <v>Reformulated Regular 87</v>
          </cell>
          <cell r="D23" t="str">
            <v>(C/Gal)</v>
          </cell>
          <cell r="E23">
            <v>90.67</v>
          </cell>
          <cell r="F23">
            <v>85.52</v>
          </cell>
          <cell r="G23">
            <v>80.92</v>
          </cell>
          <cell r="H23">
            <v>78.17</v>
          </cell>
          <cell r="I23">
            <v>75.37</v>
          </cell>
        </row>
        <row r="24">
          <cell r="A24" t="str">
            <v>Reformulated Premium 93</v>
          </cell>
          <cell r="B24" t="str">
            <v>Reformulated Premium 93</v>
          </cell>
          <cell r="D24" t="str">
            <v>(C/Gal)</v>
          </cell>
          <cell r="E24">
            <v>94.17</v>
          </cell>
          <cell r="F24">
            <v>89.27</v>
          </cell>
          <cell r="G24">
            <v>84.67</v>
          </cell>
          <cell r="H24">
            <v>82.17</v>
          </cell>
          <cell r="I24">
            <v>79.37</v>
          </cell>
        </row>
        <row r="25">
          <cell r="A25" t="str">
            <v>Regular 87 - 7.0 RVP</v>
          </cell>
          <cell r="B25" t="str">
            <v>Regular 87 - 7.0 RVP</v>
          </cell>
          <cell r="D25" t="str">
            <v>(C/Gal)</v>
          </cell>
          <cell r="E25">
            <v>83.17</v>
          </cell>
          <cell r="F25">
            <v>80.02</v>
          </cell>
          <cell r="G25">
            <v>80.17</v>
          </cell>
          <cell r="H25">
            <v>77.92</v>
          </cell>
          <cell r="I25">
            <v>76.12</v>
          </cell>
        </row>
        <row r="26">
          <cell r="A26" t="str">
            <v>Regular 87 - 7.8 RVP</v>
          </cell>
          <cell r="B26" t="str">
            <v>Regular 87 - 7.8 RVP</v>
          </cell>
          <cell r="D26" t="str">
            <v>(C/Gal)</v>
          </cell>
          <cell r="E26">
            <v>78.67</v>
          </cell>
          <cell r="F26">
            <v>75.52</v>
          </cell>
          <cell r="G26">
            <v>75.67</v>
          </cell>
          <cell r="H26">
            <v>73.42</v>
          </cell>
          <cell r="I26">
            <v>71.62</v>
          </cell>
        </row>
        <row r="27">
          <cell r="A27" t="str">
            <v>Premium 93 - 7.8 RVP</v>
          </cell>
          <cell r="B27" t="str">
            <v>Premium 93 - 7.8 RVP</v>
          </cell>
          <cell r="D27" t="str">
            <v>(C/Gal)</v>
          </cell>
          <cell r="E27">
            <v>82.67</v>
          </cell>
          <cell r="F27">
            <v>79.77</v>
          </cell>
          <cell r="G27">
            <v>79.92</v>
          </cell>
          <cell r="H27">
            <v>77.92</v>
          </cell>
          <cell r="I27">
            <v>76.12</v>
          </cell>
        </row>
        <row r="28">
          <cell r="A28" t="str">
            <v>Low Sulfur Diesel (0.05%, 74)</v>
          </cell>
          <cell r="B28" t="str">
            <v>Low Sulfur Diesel (0.05%, 74)</v>
          </cell>
          <cell r="D28" t="str">
            <v>(C/Gal)</v>
          </cell>
          <cell r="E28">
            <v>68.400000000000006</v>
          </cell>
          <cell r="F28">
            <v>66.45</v>
          </cell>
          <cell r="G28">
            <v>65.7</v>
          </cell>
          <cell r="H28">
            <v>65.2</v>
          </cell>
          <cell r="I28">
            <v>65.2</v>
          </cell>
        </row>
        <row r="29">
          <cell r="A29" t="str">
            <v>High Sulfur Diesel (0.29%, 76)</v>
          </cell>
          <cell r="B29" t="str">
            <v>High Sulfur Diesel (0.29%, 76)</v>
          </cell>
          <cell r="D29" t="str">
            <v>(C/Gal)</v>
          </cell>
          <cell r="E29">
            <v>65.73</v>
          </cell>
          <cell r="F29">
            <v>64.78</v>
          </cell>
          <cell r="G29">
            <v>64.03</v>
          </cell>
          <cell r="H29">
            <v>63.53</v>
          </cell>
          <cell r="I29">
            <v>64.03</v>
          </cell>
        </row>
        <row r="30">
          <cell r="A30" t="str">
            <v>High Sulfur Diesel (0.50%, 75)</v>
          </cell>
          <cell r="B30" t="str">
            <v>High Sulfur Diesel (0.50%, 75)</v>
          </cell>
          <cell r="D30" t="str">
            <v>(C/Gal)</v>
          </cell>
          <cell r="E30">
            <v>64.3</v>
          </cell>
          <cell r="F30">
            <v>63.35</v>
          </cell>
          <cell r="G30">
            <v>62.6</v>
          </cell>
          <cell r="H30">
            <v>62.1</v>
          </cell>
          <cell r="I30">
            <v>62.6</v>
          </cell>
        </row>
        <row r="31">
          <cell r="A31" t="str">
            <v>Jet Fuel (0.30 Wt% S, 54)</v>
          </cell>
          <cell r="B31" t="str">
            <v>Jet Fuel (0.30 Wt% S, 54)</v>
          </cell>
          <cell r="D31" t="str">
            <v>(C/Gal)</v>
          </cell>
          <cell r="E31">
            <v>68.400000000000006</v>
          </cell>
          <cell r="F31">
            <v>66.95</v>
          </cell>
          <cell r="G31">
            <v>65.95</v>
          </cell>
          <cell r="H31">
            <v>65.7</v>
          </cell>
          <cell r="I31">
            <v>65.95</v>
          </cell>
        </row>
        <row r="32">
          <cell r="A32" t="str">
            <v>K-1 (55)</v>
          </cell>
          <cell r="B32" t="str">
            <v>K-1 (55)</v>
          </cell>
          <cell r="D32" t="str">
            <v>(C/Gal)</v>
          </cell>
          <cell r="E32">
            <v>68.75</v>
          </cell>
          <cell r="F32">
            <v>66.95</v>
          </cell>
          <cell r="G32">
            <v>65.95</v>
          </cell>
          <cell r="H32">
            <v>65.7</v>
          </cell>
          <cell r="I32">
            <v>65.95</v>
          </cell>
        </row>
        <row r="33">
          <cell r="A33" t="str">
            <v>Distillate Stocks to Robinson</v>
          </cell>
          <cell r="B33" t="str">
            <v>Distillate Stocks to Robinson</v>
          </cell>
          <cell r="D33" t="str">
            <v>(C/Gal)</v>
          </cell>
          <cell r="E33">
            <v>67.05</v>
          </cell>
          <cell r="F33">
            <v>65.099999999999994</v>
          </cell>
          <cell r="G33">
            <v>64.349999999999994</v>
          </cell>
          <cell r="H33">
            <v>63.85</v>
          </cell>
          <cell r="I33">
            <v>63.85</v>
          </cell>
        </row>
        <row r="34">
          <cell r="A34" t="str">
            <v>Propylene Alklation Value</v>
          </cell>
          <cell r="B34" t="str">
            <v>Propylene Alklation Value</v>
          </cell>
          <cell r="D34" t="str">
            <v>(C/Gal)</v>
          </cell>
          <cell r="E34">
            <v>75.310203339118658</v>
          </cell>
          <cell r="F34">
            <v>72.978354210800163</v>
          </cell>
          <cell r="G34">
            <v>69.471230259605548</v>
          </cell>
          <cell r="H34">
            <v>67.478435596448719</v>
          </cell>
          <cell r="I34">
            <v>62.040938301184973</v>
          </cell>
        </row>
        <row r="35">
          <cell r="A35" t="str">
            <v>Bunker Fuel</v>
          </cell>
          <cell r="B35" t="str">
            <v>Bunker Fuel</v>
          </cell>
          <cell r="D35" t="str">
            <v>($/BBL)</v>
          </cell>
          <cell r="E35">
            <v>18.75</v>
          </cell>
          <cell r="F35">
            <v>17.929200000000002</v>
          </cell>
          <cell r="G35">
            <v>17.533900000000003</v>
          </cell>
          <cell r="H35">
            <v>17.212300000000003</v>
          </cell>
          <cell r="I35">
            <v>16.9175</v>
          </cell>
        </row>
        <row r="36">
          <cell r="A36" t="str">
            <v>Slurry</v>
          </cell>
          <cell r="B36" t="str">
            <v>Slurry</v>
          </cell>
          <cell r="D36" t="str">
            <v>($/BBL)</v>
          </cell>
          <cell r="E36">
            <v>16.5</v>
          </cell>
          <cell r="F36">
            <v>17.401</v>
          </cell>
          <cell r="G36">
            <v>17.3658</v>
          </cell>
          <cell r="H36">
            <v>17.139050000000001</v>
          </cell>
          <cell r="I36">
            <v>16.55875</v>
          </cell>
        </row>
        <row r="37">
          <cell r="A37" t="str">
            <v>Normal Butane</v>
          </cell>
          <cell r="B37" t="str">
            <v>Normal Butane</v>
          </cell>
          <cell r="D37" t="str">
            <v>(C/Gal)</v>
          </cell>
          <cell r="E37">
            <v>49.145000000000003</v>
          </cell>
          <cell r="F37">
            <v>46.198</v>
          </cell>
          <cell r="G37">
            <v>46.87</v>
          </cell>
          <cell r="H37">
            <v>45.295000000000002</v>
          </cell>
          <cell r="I37">
            <v>46.836999999999996</v>
          </cell>
        </row>
        <row r="38">
          <cell r="A38" t="str">
            <v>Propane</v>
          </cell>
          <cell r="B38" t="str">
            <v>Propane</v>
          </cell>
          <cell r="D38" t="str">
            <v>(C/Gal)</v>
          </cell>
          <cell r="E38">
            <v>49.14</v>
          </cell>
          <cell r="F38">
            <v>40</v>
          </cell>
          <cell r="G38">
            <v>36.24</v>
          </cell>
          <cell r="H38">
            <v>35.36</v>
          </cell>
          <cell r="I38">
            <v>35.36</v>
          </cell>
        </row>
        <row r="39">
          <cell r="A39" t="str">
            <v>85% Propylene/15% Propane</v>
          </cell>
          <cell r="B39" t="str">
            <v>85% Propylene/15% Propane</v>
          </cell>
          <cell r="D39" t="str">
            <v>(C/Gal)</v>
          </cell>
          <cell r="E39">
            <v>72.284000000000006</v>
          </cell>
          <cell r="F39">
            <v>70.730199999999996</v>
          </cell>
          <cell r="G39">
            <v>66.480499999999992</v>
          </cell>
          <cell r="H39">
            <v>66.330899999999986</v>
          </cell>
          <cell r="I39">
            <v>66.330899999999986</v>
          </cell>
        </row>
        <row r="40">
          <cell r="A40" t="str">
            <v>P.G. Propylene (spot sales)</v>
          </cell>
          <cell r="B40" t="str">
            <v>P.G. Propylene (spot sales)</v>
          </cell>
          <cell r="D40" t="str">
            <v>(C/Gal)</v>
          </cell>
          <cell r="E40">
            <v>92.43</v>
          </cell>
          <cell r="F40">
            <v>92.43</v>
          </cell>
          <cell r="G40">
            <v>88.29</v>
          </cell>
          <cell r="H40">
            <v>88.29</v>
          </cell>
          <cell r="I40">
            <v>88.29</v>
          </cell>
        </row>
        <row r="41">
          <cell r="A41" t="str">
            <v>C.G. Propylene (spot sales)</v>
          </cell>
          <cell r="B41" t="str">
            <v>C.G. Propylene (spot sales)</v>
          </cell>
          <cell r="D41" t="str">
            <v>(C/Gal)</v>
          </cell>
          <cell r="E41">
            <v>81.06</v>
          </cell>
          <cell r="F41">
            <v>81.06</v>
          </cell>
          <cell r="G41">
            <v>77.069999999999993</v>
          </cell>
          <cell r="H41">
            <v>77.069999999999993</v>
          </cell>
          <cell r="I41">
            <v>77.069999999999993</v>
          </cell>
        </row>
        <row r="42">
          <cell r="A42" t="str">
            <v>P.G. Propylene (epsilon)</v>
          </cell>
          <cell r="B42" t="str">
            <v>P.G. Propylene (epsilon)</v>
          </cell>
          <cell r="D42" t="str">
            <v>(C/Gal)</v>
          </cell>
          <cell r="E42">
            <v>85.748192000000003</v>
          </cell>
          <cell r="F42">
            <v>85.748192000000003</v>
          </cell>
          <cell r="G42">
            <v>83.055531999999999</v>
          </cell>
          <cell r="H42">
            <v>83.055531999999999</v>
          </cell>
          <cell r="I42">
            <v>83.055531999999999</v>
          </cell>
        </row>
        <row r="43">
          <cell r="A43" t="str">
            <v>Shell Offgas</v>
          </cell>
          <cell r="B43" t="str">
            <v>Shell Offgas</v>
          </cell>
          <cell r="D43" t="str">
            <v>($/MMBTU)</v>
          </cell>
          <cell r="E43">
            <v>3.4114379839981357</v>
          </cell>
          <cell r="F43">
            <v>3.4827746116919873</v>
          </cell>
          <cell r="G43">
            <v>3.521625845178328</v>
          </cell>
          <cell r="H43">
            <v>3.5124172185573821</v>
          </cell>
          <cell r="I43">
            <v>3.5395202860287727</v>
          </cell>
        </row>
        <row r="44">
          <cell r="A44" t="str">
            <v>Sulfur</v>
          </cell>
          <cell r="B44" t="str">
            <v>Sulfur</v>
          </cell>
          <cell r="D44" t="str">
            <v>($/LTon)</v>
          </cell>
          <cell r="E44">
            <v>31.5</v>
          </cell>
          <cell r="F44">
            <v>31.5</v>
          </cell>
          <cell r="G44">
            <v>31.5</v>
          </cell>
          <cell r="H44">
            <v>31.5</v>
          </cell>
          <cell r="I44">
            <v>31.5</v>
          </cell>
        </row>
        <row r="45">
          <cell r="A45" t="str">
            <v>Iso Butane</v>
          </cell>
          <cell r="B45" t="str">
            <v>Iso Butane</v>
          </cell>
          <cell r="D45" t="str">
            <v>(C/Gal)</v>
          </cell>
          <cell r="E45">
            <v>51.145000000000003</v>
          </cell>
          <cell r="F45">
            <v>51.698</v>
          </cell>
          <cell r="G45">
            <v>51.87</v>
          </cell>
          <cell r="H45">
            <v>49.795000000000002</v>
          </cell>
          <cell r="I45">
            <v>51.336999999999996</v>
          </cell>
        </row>
        <row r="46">
          <cell r="A46" t="str">
            <v>Sour Gas Oil (2.8 Wt% Max S)</v>
          </cell>
          <cell r="B46" t="str">
            <v>Sour Gas Oil (2.8 Wt% Max S)</v>
          </cell>
          <cell r="D46" t="str">
            <v>(C/Gal)</v>
          </cell>
          <cell r="E46">
            <v>64.643999999999991</v>
          </cell>
          <cell r="F46">
            <v>64.653999999999996</v>
          </cell>
          <cell r="G46">
            <v>64.033999999999992</v>
          </cell>
          <cell r="H46">
            <v>62.308999999999997</v>
          </cell>
          <cell r="I46">
            <v>61.198999999999998</v>
          </cell>
        </row>
        <row r="47">
          <cell r="A47" t="str">
            <v>Naphtha (33 N+A)</v>
          </cell>
          <cell r="B47" t="str">
            <v>Naphtha (33 N+A)</v>
          </cell>
          <cell r="D47" t="str">
            <v>(C/Gal)</v>
          </cell>
          <cell r="E47">
            <v>67.349999999999994</v>
          </cell>
          <cell r="F47">
            <v>68.2</v>
          </cell>
          <cell r="G47">
            <v>71.349999999999994</v>
          </cell>
          <cell r="H47">
            <v>69.099999999999994</v>
          </cell>
          <cell r="I47">
            <v>67.3</v>
          </cell>
        </row>
        <row r="48">
          <cell r="A48" t="str">
            <v>AC20 / AC30 Asphalt</v>
          </cell>
          <cell r="B48" t="str">
            <v>AC20 / AC30 Asphalt</v>
          </cell>
          <cell r="D48" t="str">
            <v>($/BBL)</v>
          </cell>
          <cell r="E48">
            <v>23.52941176470588</v>
          </cell>
          <cell r="F48">
            <v>24.434389140271492</v>
          </cell>
          <cell r="G48">
            <v>24.434389140271492</v>
          </cell>
          <cell r="H48">
            <v>24.434389140271492</v>
          </cell>
          <cell r="I48">
            <v>24.434389140271492</v>
          </cell>
        </row>
        <row r="50">
          <cell r="B50" t="str">
            <v>DIFFERENTIALS</v>
          </cell>
        </row>
        <row r="51">
          <cell r="A51" t="str">
            <v>Premium 93 - Regular 87</v>
          </cell>
          <cell r="B51" t="str">
            <v>Premium 93 - Regular 87</v>
          </cell>
          <cell r="D51" t="str">
            <v>(C/Gal)</v>
          </cell>
          <cell r="E51">
            <v>4</v>
          </cell>
          <cell r="F51">
            <v>4.25</v>
          </cell>
          <cell r="G51">
            <v>4.25</v>
          </cell>
          <cell r="H51">
            <v>4.5</v>
          </cell>
          <cell r="I51">
            <v>4.5</v>
          </cell>
        </row>
        <row r="52">
          <cell r="A52" t="str">
            <v>Regular 87 - Natural Gasoline</v>
          </cell>
          <cell r="B52" t="str">
            <v>Regular 87 - Natural Gasoline</v>
          </cell>
          <cell r="D52" t="str">
            <v>(C/Gal)</v>
          </cell>
          <cell r="E52">
            <v>9.3200000000000074</v>
          </cell>
          <cell r="F52">
            <v>9.3199999999999932</v>
          </cell>
          <cell r="G52">
            <v>10.32</v>
          </cell>
          <cell r="H52">
            <v>10.32</v>
          </cell>
          <cell r="I52">
            <v>10.32</v>
          </cell>
        </row>
        <row r="53">
          <cell r="A53" t="str">
            <v>Regular 87 - Normal Butane</v>
          </cell>
          <cell r="B53" t="str">
            <v>Regular 87 - Normal Butane</v>
          </cell>
          <cell r="D53" t="str">
            <v>(C/Gal)</v>
          </cell>
          <cell r="E53">
            <v>27.524999999999999</v>
          </cell>
          <cell r="F53">
            <v>26.821999999999996</v>
          </cell>
          <cell r="G53">
            <v>24.55</v>
          </cell>
          <cell r="H53">
            <v>23.875</v>
          </cell>
          <cell r="I53">
            <v>20.533000000000008</v>
          </cell>
        </row>
        <row r="54">
          <cell r="A54" t="str">
            <v>Regular 87 - HSD (0.5%)</v>
          </cell>
          <cell r="B54" t="str">
            <v>Regular 87 - HSD (0.5%)</v>
          </cell>
          <cell r="D54" t="str">
            <v>(C/Gal)</v>
          </cell>
          <cell r="E54">
            <v>13.37</v>
          </cell>
          <cell r="F54">
            <v>11.17</v>
          </cell>
          <cell r="G54">
            <v>11.82</v>
          </cell>
          <cell r="H54">
            <v>10.07</v>
          </cell>
          <cell r="I54">
            <v>7.77</v>
          </cell>
        </row>
        <row r="55">
          <cell r="A55" t="str">
            <v>LSD (0.05%) - HSD (0.5%)</v>
          </cell>
          <cell r="B55" t="str">
            <v>LSD (0.05%) - HSD (0.5%)</v>
          </cell>
          <cell r="D55" t="str">
            <v>(C/Gal)</v>
          </cell>
          <cell r="E55">
            <v>4.1000000000000085</v>
          </cell>
          <cell r="F55">
            <v>3.1</v>
          </cell>
          <cell r="G55">
            <v>3.1</v>
          </cell>
          <cell r="H55">
            <v>3.1</v>
          </cell>
          <cell r="I55">
            <v>2.6</v>
          </cell>
        </row>
        <row r="56">
          <cell r="A56" t="str">
            <v>HSD (0.5%) - Bunker Fuel</v>
          </cell>
          <cell r="B56" t="str">
            <v>HSD (0.5%) - Bunker Fuel</v>
          </cell>
          <cell r="D56" t="str">
            <v>($/BBL)</v>
          </cell>
          <cell r="E56">
            <v>8.2559999999999967</v>
          </cell>
          <cell r="F56">
            <v>8.6777999999999977</v>
          </cell>
          <cell r="G56">
            <v>8.7580999999999953</v>
          </cell>
          <cell r="H56">
            <v>8.8696999999999981</v>
          </cell>
          <cell r="I56">
            <v>9.3744999999999976</v>
          </cell>
        </row>
        <row r="57">
          <cell r="A57" t="str">
            <v>AC20 - Bunker Fuel</v>
          </cell>
          <cell r="B57" t="str">
            <v>AC20 - Bunker Fuel</v>
          </cell>
          <cell r="D57" t="str">
            <v>($/BBL)</v>
          </cell>
          <cell r="E57">
            <v>4.7794117647058805</v>
          </cell>
          <cell r="F57">
            <v>6.5051891402714901</v>
          </cell>
          <cell r="G57">
            <v>6.900489140271489</v>
          </cell>
          <cell r="H57">
            <v>7.2220891402714891</v>
          </cell>
          <cell r="I57">
            <v>7.5168891402714912</v>
          </cell>
        </row>
        <row r="58">
          <cell r="A58" t="str">
            <v>70(Reg 87)/30(0.3%HSD)</v>
          </cell>
          <cell r="B58" t="str">
            <v>70(Reg 87)/30(0.3%HSD)</v>
          </cell>
          <cell r="D58" t="str">
            <v>(C/Gal)</v>
          </cell>
          <cell r="E58">
            <v>73.738</v>
          </cell>
          <cell r="F58">
            <v>71.24799999999999</v>
          </cell>
          <cell r="G58">
            <v>70.953000000000003</v>
          </cell>
          <cell r="H58">
            <v>69.228000000000009</v>
          </cell>
          <cell r="I58">
            <v>68.117999999999995</v>
          </cell>
        </row>
        <row r="59">
          <cell r="A59" t="str">
            <v>Swt GO - 70(Reg 87)/30(0.3%HSD)</v>
          </cell>
          <cell r="B59" t="str">
            <v>Swt GO - 70(Reg 87)/30(0.3%HSD)</v>
          </cell>
          <cell r="D59" t="str">
            <v>(C/Gal)</v>
          </cell>
          <cell r="E59">
            <v>-6.0940000000000083</v>
          </cell>
          <cell r="F59">
            <v>-3.5939999999999941</v>
          </cell>
          <cell r="G59">
            <v>-3.9190000000000111</v>
          </cell>
          <cell r="H59">
            <v>-3.9190000000000111</v>
          </cell>
          <cell r="I59">
            <v>-3.9189999999999969</v>
          </cell>
        </row>
        <row r="62">
          <cell r="B62" t="str">
            <v>CRACK SPREADS</v>
          </cell>
        </row>
        <row r="63">
          <cell r="A63" t="str">
            <v>Arab Light (4-2-1-1)</v>
          </cell>
          <cell r="B63" t="str">
            <v>Arab Light (4-2-1-1)</v>
          </cell>
          <cell r="D63" t="str">
            <v>($/BBL)</v>
          </cell>
          <cell r="E63">
            <v>1.6085000000000029</v>
          </cell>
          <cell r="F63">
            <v>1.342050000000004</v>
          </cell>
          <cell r="G63">
            <v>1.7334750000000021</v>
          </cell>
          <cell r="H63">
            <v>1.608075000000003</v>
          </cell>
          <cell r="I63">
            <v>1.6488750000000039</v>
          </cell>
        </row>
        <row r="64">
          <cell r="A64" t="str">
            <v>Arab Medium (4-2-1-1)</v>
          </cell>
          <cell r="B64" t="str">
            <v>Arab Medium (4-2-1-1)</v>
          </cell>
          <cell r="D64" t="str">
            <v>($/BBL)</v>
          </cell>
          <cell r="E64">
            <v>3.3585000000000029</v>
          </cell>
          <cell r="F64">
            <v>3.092050000000004</v>
          </cell>
          <cell r="G64">
            <v>3.4834750000000021</v>
          </cell>
          <cell r="H64">
            <v>3.358075000000003</v>
          </cell>
          <cell r="I64">
            <v>3.3988750000000039</v>
          </cell>
        </row>
        <row r="66">
          <cell r="A66" t="str">
            <v>4-2-1-1 Crack Spread = ( 2*Reg 87 + HSD(0.5%) + Bunker - 4*Crude ) / 4</v>
          </cell>
          <cell r="B66" t="str">
            <v>4-2-1-1 Crack Spread = ( 2*Reg 87 + HSD(0.5%) + Bunker - 4*Crude ) / 4</v>
          </cell>
        </row>
        <row r="70">
          <cell r="I70">
            <v>36607</v>
          </cell>
        </row>
        <row r="71">
          <cell r="B71" t="str">
            <v>GARYVILLE - Laid in Crude Prices</v>
          </cell>
        </row>
        <row r="73">
          <cell r="E73" t="str">
            <v>|------------------------- Prompt Pricing -------------------------|</v>
          </cell>
        </row>
        <row r="74">
          <cell r="B74" t="str">
            <v>BASE</v>
          </cell>
          <cell r="C74" t="str">
            <v>CRUDE</v>
          </cell>
          <cell r="E74">
            <v>36617</v>
          </cell>
          <cell r="F74">
            <v>36647</v>
          </cell>
          <cell r="G74">
            <v>36678</v>
          </cell>
          <cell r="H74">
            <v>36708</v>
          </cell>
          <cell r="I74">
            <v>36739</v>
          </cell>
        </row>
        <row r="75">
          <cell r="A75" t="str">
            <v>Alba</v>
          </cell>
          <cell r="B75" t="str">
            <v>WTI</v>
          </cell>
          <cell r="C75" t="str">
            <v>Alba</v>
          </cell>
          <cell r="D75" t="str">
            <v>($/BBL)</v>
          </cell>
          <cell r="E75">
            <v>25.543000000000003</v>
          </cell>
          <cell r="F75">
            <v>25.543000000000003</v>
          </cell>
          <cell r="G75">
            <v>24.843000000000004</v>
          </cell>
          <cell r="H75">
            <v>24.253000000000004</v>
          </cell>
          <cell r="I75">
            <v>23.773000000000003</v>
          </cell>
        </row>
        <row r="76">
          <cell r="A76" t="str">
            <v>Altamira</v>
          </cell>
          <cell r="B76" t="str">
            <v>WTI</v>
          </cell>
          <cell r="C76" t="str">
            <v>Altamira</v>
          </cell>
          <cell r="D76" t="str">
            <v>($/BBL)</v>
          </cell>
          <cell r="E76">
            <v>21.280760000000004</v>
          </cell>
          <cell r="F76">
            <v>20.580760000000005</v>
          </cell>
          <cell r="G76">
            <v>19.402900000000006</v>
          </cell>
          <cell r="H76">
            <v>19.07366</v>
          </cell>
          <cell r="I76">
            <v>18.524400000000004</v>
          </cell>
        </row>
        <row r="77">
          <cell r="A77" t="str">
            <v>Arab Heavy</v>
          </cell>
          <cell r="B77" t="str">
            <v>WTI</v>
          </cell>
          <cell r="C77" t="str">
            <v>Arab Heavy</v>
          </cell>
          <cell r="D77" t="str">
            <v>($/BBL)</v>
          </cell>
          <cell r="E77">
            <v>23.941199999999998</v>
          </cell>
          <cell r="F77">
            <v>23.241199999999999</v>
          </cell>
          <cell r="G77">
            <v>22.651199999999999</v>
          </cell>
          <cell r="H77">
            <v>22.171199999999999</v>
          </cell>
          <cell r="I77">
            <v>21.731199999999998</v>
          </cell>
        </row>
        <row r="78">
          <cell r="A78" t="str">
            <v>Arab Light</v>
          </cell>
          <cell r="B78" t="str">
            <v>WTI</v>
          </cell>
          <cell r="C78" t="str">
            <v>Arab Light</v>
          </cell>
          <cell r="D78" t="str">
            <v>($/BBL)</v>
          </cell>
          <cell r="E78">
            <v>26.141199999999998</v>
          </cell>
          <cell r="F78">
            <v>25.441199999999998</v>
          </cell>
          <cell r="G78">
            <v>24.851199999999999</v>
          </cell>
          <cell r="H78">
            <v>24.371199999999998</v>
          </cell>
          <cell r="I78">
            <v>23.931199999999997</v>
          </cell>
        </row>
        <row r="79">
          <cell r="A79" t="str">
            <v>Arab Medium</v>
          </cell>
          <cell r="B79" t="str">
            <v>WTI</v>
          </cell>
          <cell r="C79" t="str">
            <v>Arab Medium</v>
          </cell>
          <cell r="D79" t="str">
            <v>($/BBL)</v>
          </cell>
          <cell r="E79">
            <v>24.391199999999998</v>
          </cell>
          <cell r="F79">
            <v>23.691199999999998</v>
          </cell>
          <cell r="G79">
            <v>23.101199999999999</v>
          </cell>
          <cell r="H79">
            <v>22.621199999999998</v>
          </cell>
          <cell r="I79">
            <v>22.181199999999997</v>
          </cell>
        </row>
        <row r="80">
          <cell r="A80" t="str">
            <v>ANS</v>
          </cell>
          <cell r="B80" t="str">
            <v>WTI</v>
          </cell>
          <cell r="C80" t="str">
            <v>ANS</v>
          </cell>
          <cell r="D80" t="str">
            <v>($/BBL)</v>
          </cell>
          <cell r="E80">
            <v>25.8</v>
          </cell>
          <cell r="F80">
            <v>24.78</v>
          </cell>
          <cell r="G80">
            <v>24.08</v>
          </cell>
          <cell r="H80">
            <v>23.49</v>
          </cell>
          <cell r="I80">
            <v>23.01</v>
          </cell>
        </row>
        <row r="81">
          <cell r="A81" t="str">
            <v>Basrah Light</v>
          </cell>
          <cell r="B81" t="str">
            <v>WTI</v>
          </cell>
          <cell r="C81" t="str">
            <v>Basrah Light</v>
          </cell>
          <cell r="D81" t="str">
            <v>($/BBL)</v>
          </cell>
          <cell r="E81">
            <v>25.6</v>
          </cell>
          <cell r="F81">
            <v>24.9</v>
          </cell>
          <cell r="G81">
            <v>24.31</v>
          </cell>
          <cell r="H81">
            <v>23.83</v>
          </cell>
          <cell r="I81">
            <v>23.39</v>
          </cell>
        </row>
        <row r="82">
          <cell r="A82" t="str">
            <v>Belayim</v>
          </cell>
          <cell r="B82" t="str">
            <v>WTI</v>
          </cell>
          <cell r="C82" t="str">
            <v>Belayim</v>
          </cell>
          <cell r="D82" t="str">
            <v>($/BBL)</v>
          </cell>
          <cell r="E82">
            <v>25.803775000000002</v>
          </cell>
          <cell r="F82">
            <v>25.803775000000002</v>
          </cell>
          <cell r="G82">
            <v>25.103775000000002</v>
          </cell>
          <cell r="H82">
            <v>24.513775000000003</v>
          </cell>
          <cell r="I82">
            <v>24.033775000000002</v>
          </cell>
        </row>
        <row r="83">
          <cell r="A83" t="str">
            <v>Bonny Light</v>
          </cell>
          <cell r="B83" t="str">
            <v>WTI</v>
          </cell>
          <cell r="C83" t="str">
            <v>Bonny Light</v>
          </cell>
          <cell r="D83" t="str">
            <v>($/BBL)</v>
          </cell>
          <cell r="E83">
            <v>27.838025000000002</v>
          </cell>
          <cell r="F83">
            <v>27.838025000000002</v>
          </cell>
          <cell r="G83">
            <v>27.138025000000003</v>
          </cell>
          <cell r="H83">
            <v>26.548025000000003</v>
          </cell>
          <cell r="I83">
            <v>26.068025000000002</v>
          </cell>
        </row>
        <row r="84">
          <cell r="A84" t="str">
            <v>Bonny Medium</v>
          </cell>
          <cell r="B84" t="str">
            <v>WTI</v>
          </cell>
          <cell r="C84" t="str">
            <v>Bonny Medium</v>
          </cell>
          <cell r="D84" t="str">
            <v>($/BBL)</v>
          </cell>
          <cell r="E84">
            <v>27.221475000000002</v>
          </cell>
          <cell r="F84">
            <v>27.221475000000002</v>
          </cell>
          <cell r="G84">
            <v>26.521475000000002</v>
          </cell>
          <cell r="H84">
            <v>25.931475000000002</v>
          </cell>
          <cell r="I84">
            <v>25.451475000000002</v>
          </cell>
        </row>
        <row r="85">
          <cell r="A85" t="str">
            <v>Brent</v>
          </cell>
          <cell r="B85" t="str">
            <v>WTI</v>
          </cell>
          <cell r="C85" t="str">
            <v>Brent</v>
          </cell>
          <cell r="D85" t="str">
            <v>($/BBL)</v>
          </cell>
          <cell r="E85">
            <v>27.199100000000001</v>
          </cell>
          <cell r="F85">
            <v>27.199100000000001</v>
          </cell>
          <cell r="G85">
            <v>26.499100000000002</v>
          </cell>
          <cell r="H85">
            <v>25.909100000000002</v>
          </cell>
          <cell r="I85">
            <v>25.429100000000002</v>
          </cell>
        </row>
        <row r="86">
          <cell r="A86" t="str">
            <v>Cabinda</v>
          </cell>
          <cell r="B86" t="str">
            <v>WTI</v>
          </cell>
          <cell r="C86" t="str">
            <v>Cabinda</v>
          </cell>
          <cell r="D86" t="str">
            <v>($/BBL)</v>
          </cell>
          <cell r="E86">
            <v>26.630650000000003</v>
          </cell>
          <cell r="F86">
            <v>26.630650000000003</v>
          </cell>
          <cell r="G86">
            <v>25.930650000000004</v>
          </cell>
          <cell r="H86">
            <v>25.340650000000004</v>
          </cell>
          <cell r="I86">
            <v>24.860650000000003</v>
          </cell>
        </row>
        <row r="87">
          <cell r="A87" t="str">
            <v>Canadon Seco</v>
          </cell>
          <cell r="B87" t="str">
            <v>WTI</v>
          </cell>
          <cell r="C87" t="str">
            <v>Canadon Seco</v>
          </cell>
          <cell r="D87" t="str">
            <v>($/BBL)</v>
          </cell>
          <cell r="E87">
            <v>25.032000000000004</v>
          </cell>
          <cell r="F87">
            <v>24.332000000000004</v>
          </cell>
          <cell r="G87">
            <v>23.742000000000004</v>
          </cell>
          <cell r="H87">
            <v>23.262000000000004</v>
          </cell>
          <cell r="I87">
            <v>22.822000000000003</v>
          </cell>
        </row>
        <row r="88">
          <cell r="A88" t="str">
            <v>Cano Limon</v>
          </cell>
          <cell r="B88" t="str">
            <v>WTI</v>
          </cell>
          <cell r="C88" t="str">
            <v>Cano Limon</v>
          </cell>
          <cell r="D88" t="str">
            <v>($/BBL)</v>
          </cell>
          <cell r="E88">
            <v>26.928000000000001</v>
          </cell>
          <cell r="F88">
            <v>26.228000000000002</v>
          </cell>
          <cell r="G88">
            <v>25.638000000000002</v>
          </cell>
          <cell r="H88">
            <v>25.158000000000001</v>
          </cell>
          <cell r="I88">
            <v>24.718</v>
          </cell>
        </row>
        <row r="89">
          <cell r="A89" t="str">
            <v>Djeno</v>
          </cell>
          <cell r="B89" t="str">
            <v>WTI</v>
          </cell>
          <cell r="C89" t="str">
            <v>Djeno</v>
          </cell>
          <cell r="D89" t="str">
            <v>($/BBL)</v>
          </cell>
          <cell r="E89">
            <v>25.905600000000003</v>
          </cell>
          <cell r="F89">
            <v>25.905600000000003</v>
          </cell>
          <cell r="G89">
            <v>25.205600000000004</v>
          </cell>
          <cell r="H89">
            <v>24.615600000000004</v>
          </cell>
          <cell r="I89">
            <v>24.135600000000004</v>
          </cell>
        </row>
        <row r="90">
          <cell r="A90" t="str">
            <v>Dubai</v>
          </cell>
          <cell r="B90" t="str">
            <v>WTI</v>
          </cell>
          <cell r="C90" t="str">
            <v>Dubai</v>
          </cell>
          <cell r="D90" t="str">
            <v>($/BBL)</v>
          </cell>
          <cell r="E90">
            <v>26.530425000000001</v>
          </cell>
          <cell r="F90">
            <v>26.530425000000001</v>
          </cell>
          <cell r="G90">
            <v>25.830425000000002</v>
          </cell>
          <cell r="H90">
            <v>25.240425000000002</v>
          </cell>
          <cell r="I90">
            <v>24.760425000000001</v>
          </cell>
        </row>
        <row r="91">
          <cell r="A91" t="str">
            <v>Eko Fisk</v>
          </cell>
          <cell r="B91" t="str">
            <v>WTI</v>
          </cell>
          <cell r="C91" t="str">
            <v>Eko Fisk</v>
          </cell>
          <cell r="D91" t="str">
            <v>($/BBL)</v>
          </cell>
          <cell r="E91">
            <v>26.831400000000002</v>
          </cell>
          <cell r="F91">
            <v>26.831400000000002</v>
          </cell>
          <cell r="G91">
            <v>26.131400000000003</v>
          </cell>
          <cell r="H91">
            <v>25.541400000000003</v>
          </cell>
          <cell r="I91">
            <v>25.061400000000003</v>
          </cell>
        </row>
        <row r="92">
          <cell r="A92" t="str">
            <v>Eocene</v>
          </cell>
          <cell r="B92" t="str">
            <v>WTI</v>
          </cell>
          <cell r="C92" t="str">
            <v>Eocene</v>
          </cell>
          <cell r="D92" t="str">
            <v>($/BBL)</v>
          </cell>
          <cell r="E92">
            <v>23.15</v>
          </cell>
          <cell r="F92">
            <v>22.45</v>
          </cell>
          <cell r="G92">
            <v>21.86</v>
          </cell>
          <cell r="H92">
            <v>21.38</v>
          </cell>
          <cell r="I92">
            <v>20.94</v>
          </cell>
        </row>
        <row r="93">
          <cell r="A93" t="str">
            <v>Escalante</v>
          </cell>
          <cell r="B93" t="str">
            <v>WTI</v>
          </cell>
          <cell r="C93" t="str">
            <v>Escalante</v>
          </cell>
          <cell r="D93" t="str">
            <v>($/BBL)</v>
          </cell>
          <cell r="E93">
            <v>27.522000000000002</v>
          </cell>
          <cell r="F93">
            <v>26.822000000000003</v>
          </cell>
          <cell r="G93">
            <v>26.232000000000003</v>
          </cell>
          <cell r="H93">
            <v>25.752000000000002</v>
          </cell>
          <cell r="I93">
            <v>25.312000000000001</v>
          </cell>
        </row>
        <row r="94">
          <cell r="A94" t="str">
            <v>Eugene Island Blend</v>
          </cell>
          <cell r="B94" t="str">
            <v>WTI</v>
          </cell>
          <cell r="C94" t="str">
            <v>Eugene Island Blend</v>
          </cell>
          <cell r="D94" t="str">
            <v>($/BBL)</v>
          </cell>
          <cell r="E94">
            <v>25.751200000000001</v>
          </cell>
          <cell r="F94">
            <v>24.731200000000001</v>
          </cell>
          <cell r="G94">
            <v>24.031200000000002</v>
          </cell>
          <cell r="H94">
            <v>23.441200000000002</v>
          </cell>
          <cell r="I94">
            <v>22.961200000000002</v>
          </cell>
        </row>
        <row r="95">
          <cell r="A95" t="str">
            <v>Flotta</v>
          </cell>
          <cell r="B95" t="str">
            <v>WTI</v>
          </cell>
          <cell r="C95" t="str">
            <v>Flotta</v>
          </cell>
          <cell r="D95" t="str">
            <v>($/BBL)</v>
          </cell>
          <cell r="E95">
            <v>25.853780000000004</v>
          </cell>
          <cell r="F95">
            <v>25.853780000000004</v>
          </cell>
          <cell r="G95">
            <v>25.153780000000005</v>
          </cell>
          <cell r="H95">
            <v>24.563780000000005</v>
          </cell>
          <cell r="I95">
            <v>24.083780000000004</v>
          </cell>
        </row>
        <row r="96">
          <cell r="A96" t="str">
            <v>Forcados</v>
          </cell>
          <cell r="B96" t="str">
            <v>WTI</v>
          </cell>
          <cell r="C96" t="str">
            <v>Forcados</v>
          </cell>
          <cell r="D96" t="str">
            <v>($/BBL)</v>
          </cell>
          <cell r="E96">
            <v>27.557950000000002</v>
          </cell>
          <cell r="F96">
            <v>27.557950000000002</v>
          </cell>
          <cell r="G96">
            <v>26.857950000000002</v>
          </cell>
          <cell r="H96">
            <v>26.267950000000003</v>
          </cell>
          <cell r="I96">
            <v>25.787950000000002</v>
          </cell>
        </row>
        <row r="97">
          <cell r="A97" t="str">
            <v>Forties</v>
          </cell>
          <cell r="B97" t="str">
            <v>WTI</v>
          </cell>
          <cell r="C97" t="str">
            <v>Forties</v>
          </cell>
          <cell r="D97" t="str">
            <v>($/BBL)</v>
          </cell>
          <cell r="E97">
            <v>26.859175000000004</v>
          </cell>
          <cell r="F97">
            <v>26.859175000000004</v>
          </cell>
          <cell r="G97">
            <v>26.159175000000005</v>
          </cell>
          <cell r="H97">
            <v>25.569175000000005</v>
          </cell>
          <cell r="I97">
            <v>25.089175000000004</v>
          </cell>
        </row>
        <row r="98">
          <cell r="A98" t="str">
            <v>Gullfaks</v>
          </cell>
          <cell r="B98" t="str">
            <v>WTI</v>
          </cell>
          <cell r="C98" t="str">
            <v>Gullfaks</v>
          </cell>
          <cell r="D98" t="str">
            <v>($/BBL)</v>
          </cell>
          <cell r="E98">
            <v>27.344910000000002</v>
          </cell>
          <cell r="F98">
            <v>27.344910000000002</v>
          </cell>
          <cell r="G98">
            <v>26.644910000000003</v>
          </cell>
          <cell r="H98">
            <v>26.054910000000003</v>
          </cell>
          <cell r="I98">
            <v>25.574910000000003</v>
          </cell>
        </row>
        <row r="99">
          <cell r="A99" t="str">
            <v>Heidrun</v>
          </cell>
          <cell r="B99" t="str">
            <v>WTI</v>
          </cell>
          <cell r="C99" t="str">
            <v>Heidrun</v>
          </cell>
          <cell r="D99" t="str">
            <v>($/BBL)</v>
          </cell>
          <cell r="E99">
            <v>26.294240000000002</v>
          </cell>
          <cell r="F99">
            <v>26.294240000000002</v>
          </cell>
          <cell r="G99">
            <v>25.594240000000003</v>
          </cell>
          <cell r="H99">
            <v>25.004240000000003</v>
          </cell>
          <cell r="I99">
            <v>24.524240000000002</v>
          </cell>
        </row>
        <row r="100">
          <cell r="A100" t="str">
            <v>Mexican Isthmus</v>
          </cell>
          <cell r="B100" t="str">
            <v>WTI</v>
          </cell>
          <cell r="C100" t="str">
            <v>Mexican Isthmus</v>
          </cell>
          <cell r="D100" t="str">
            <v>($/BBL)</v>
          </cell>
          <cell r="E100">
            <v>25.507000000000001</v>
          </cell>
          <cell r="F100">
            <v>24.807000000000006</v>
          </cell>
          <cell r="G100">
            <v>24.217000000000002</v>
          </cell>
          <cell r="H100">
            <v>23.737000000000005</v>
          </cell>
          <cell r="I100">
            <v>23.297000000000001</v>
          </cell>
        </row>
        <row r="101">
          <cell r="A101" t="str">
            <v>Kirkuk</v>
          </cell>
          <cell r="B101" t="str">
            <v>WTI</v>
          </cell>
          <cell r="C101" t="str">
            <v>Kirkuk</v>
          </cell>
          <cell r="D101" t="str">
            <v>($/BBL)</v>
          </cell>
          <cell r="E101">
            <v>26.932125000000003</v>
          </cell>
          <cell r="F101">
            <v>25.912125000000003</v>
          </cell>
          <cell r="G101">
            <v>25.212125000000004</v>
          </cell>
          <cell r="H101">
            <v>24.622125000000004</v>
          </cell>
          <cell r="I101">
            <v>24.142125000000004</v>
          </cell>
        </row>
        <row r="102">
          <cell r="A102" t="str">
            <v>Kuwait</v>
          </cell>
          <cell r="B102" t="str">
            <v>WTI</v>
          </cell>
          <cell r="C102" t="str">
            <v>Kuwait</v>
          </cell>
          <cell r="D102" t="str">
            <v>($/BBL)</v>
          </cell>
          <cell r="E102">
            <v>24.391199999999998</v>
          </cell>
          <cell r="F102">
            <v>23.691199999999998</v>
          </cell>
          <cell r="G102">
            <v>23.101199999999999</v>
          </cell>
          <cell r="H102">
            <v>22.621199999999998</v>
          </cell>
          <cell r="I102">
            <v>22.181199999999997</v>
          </cell>
        </row>
        <row r="103">
          <cell r="A103" t="str">
            <v>Leona 24</v>
          </cell>
          <cell r="B103" t="str">
            <v>WTI</v>
          </cell>
          <cell r="C103" t="str">
            <v>Leona 24</v>
          </cell>
          <cell r="D103" t="str">
            <v>($/BBL)</v>
          </cell>
          <cell r="E103">
            <v>26.242400000000004</v>
          </cell>
          <cell r="F103">
            <v>25.542400000000004</v>
          </cell>
          <cell r="G103">
            <v>24.952400000000004</v>
          </cell>
          <cell r="H103">
            <v>24.472400000000004</v>
          </cell>
          <cell r="I103">
            <v>24.032400000000003</v>
          </cell>
        </row>
        <row r="104">
          <cell r="A104" t="str">
            <v>Loreto</v>
          </cell>
          <cell r="B104" t="str">
            <v>WTI</v>
          </cell>
          <cell r="C104" t="str">
            <v>Loreto</v>
          </cell>
          <cell r="D104" t="str">
            <v>($/BBL)</v>
          </cell>
          <cell r="E104">
            <v>23.886700000000001</v>
          </cell>
          <cell r="F104">
            <v>23.186700000000002</v>
          </cell>
          <cell r="G104">
            <v>22.596700000000002</v>
          </cell>
          <cell r="H104">
            <v>22.116700000000002</v>
          </cell>
          <cell r="I104">
            <v>21.6767</v>
          </cell>
        </row>
        <row r="105">
          <cell r="A105" t="str">
            <v>Mandji</v>
          </cell>
          <cell r="B105" t="str">
            <v>WTI</v>
          </cell>
          <cell r="C105" t="str">
            <v>Mandji</v>
          </cell>
          <cell r="D105" t="str">
            <v>($/BBL)</v>
          </cell>
          <cell r="E105">
            <v>25.911675000000002</v>
          </cell>
          <cell r="F105">
            <v>25.911675000000002</v>
          </cell>
          <cell r="G105">
            <v>25.211675000000003</v>
          </cell>
          <cell r="H105">
            <v>24.621675000000003</v>
          </cell>
          <cell r="I105">
            <v>24.141675000000003</v>
          </cell>
        </row>
        <row r="106">
          <cell r="A106" t="str">
            <v>Mars</v>
          </cell>
          <cell r="B106" t="str">
            <v>WTI</v>
          </cell>
          <cell r="C106" t="str">
            <v>Mars</v>
          </cell>
          <cell r="D106" t="str">
            <v>($/BBL)</v>
          </cell>
          <cell r="E106">
            <v>23.821200000000001</v>
          </cell>
          <cell r="F106">
            <v>22.801200000000001</v>
          </cell>
          <cell r="G106">
            <v>22.101200000000002</v>
          </cell>
          <cell r="H106">
            <v>21.511200000000002</v>
          </cell>
          <cell r="I106">
            <v>21.031200000000002</v>
          </cell>
        </row>
        <row r="107">
          <cell r="A107" t="str">
            <v>Maya</v>
          </cell>
          <cell r="B107" t="str">
            <v>WTI</v>
          </cell>
          <cell r="C107" t="str">
            <v>Maya</v>
          </cell>
          <cell r="D107" t="str">
            <v>($/BBL)</v>
          </cell>
          <cell r="E107">
            <v>22.600064</v>
          </cell>
          <cell r="F107">
            <v>21.906960000000005</v>
          </cell>
          <cell r="G107">
            <v>21.483000000000004</v>
          </cell>
          <cell r="H107">
            <v>21.153760000000002</v>
          </cell>
          <cell r="I107">
            <v>20.604500000000002</v>
          </cell>
        </row>
        <row r="108">
          <cell r="A108" t="str">
            <v>Merey</v>
          </cell>
          <cell r="B108" t="str">
            <v>WTI</v>
          </cell>
          <cell r="C108" t="str">
            <v>Merey</v>
          </cell>
          <cell r="D108" t="str">
            <v>($/BBL)</v>
          </cell>
          <cell r="E108">
            <v>22.360860000000006</v>
          </cell>
          <cell r="F108">
            <v>21.660860000000003</v>
          </cell>
          <cell r="G108">
            <v>20.483000000000004</v>
          </cell>
          <cell r="H108">
            <v>20.153760000000002</v>
          </cell>
          <cell r="I108">
            <v>19.604500000000002</v>
          </cell>
        </row>
        <row r="109">
          <cell r="A109" t="str">
            <v>Mesa</v>
          </cell>
          <cell r="B109" t="str">
            <v>WTI</v>
          </cell>
          <cell r="C109" t="str">
            <v>Mesa</v>
          </cell>
          <cell r="D109" t="str">
            <v>($/BBL)</v>
          </cell>
          <cell r="E109">
            <v>27.895899999999997</v>
          </cell>
          <cell r="F109">
            <v>27.195899999999998</v>
          </cell>
          <cell r="G109">
            <v>26.605899999999998</v>
          </cell>
          <cell r="H109">
            <v>26.125899999999998</v>
          </cell>
          <cell r="I109">
            <v>25.685899999999997</v>
          </cell>
        </row>
        <row r="110">
          <cell r="A110" t="str">
            <v>Oman</v>
          </cell>
          <cell r="B110" t="str">
            <v>WTI</v>
          </cell>
          <cell r="C110" t="str">
            <v>Oman</v>
          </cell>
          <cell r="D110" t="str">
            <v>($/BBL)</v>
          </cell>
          <cell r="E110">
            <v>26.515350000000002</v>
          </cell>
          <cell r="F110">
            <v>26.515350000000002</v>
          </cell>
          <cell r="G110">
            <v>25.815350000000002</v>
          </cell>
          <cell r="H110">
            <v>25.225350000000002</v>
          </cell>
          <cell r="I110">
            <v>24.745350000000002</v>
          </cell>
        </row>
        <row r="111">
          <cell r="A111" t="str">
            <v>Oriente</v>
          </cell>
          <cell r="B111" t="str">
            <v>WTI</v>
          </cell>
          <cell r="C111" t="str">
            <v>Oriente</v>
          </cell>
          <cell r="D111" t="str">
            <v>($/BBL)</v>
          </cell>
          <cell r="E111">
            <v>24.75</v>
          </cell>
          <cell r="F111">
            <v>24.05</v>
          </cell>
          <cell r="G111">
            <v>23.46</v>
          </cell>
          <cell r="H111">
            <v>22.98</v>
          </cell>
          <cell r="I111">
            <v>22.54</v>
          </cell>
        </row>
        <row r="112">
          <cell r="A112" t="str">
            <v>Oseberg</v>
          </cell>
          <cell r="B112" t="str">
            <v>WTI</v>
          </cell>
          <cell r="C112" t="str">
            <v>Oseberg</v>
          </cell>
          <cell r="D112" t="str">
            <v>($/BBL)</v>
          </cell>
          <cell r="E112">
            <v>27.309730000000002</v>
          </cell>
          <cell r="F112">
            <v>27.309730000000002</v>
          </cell>
          <cell r="G112">
            <v>26.609730000000003</v>
          </cell>
          <cell r="H112">
            <v>26.019730000000003</v>
          </cell>
          <cell r="I112">
            <v>25.539730000000002</v>
          </cell>
        </row>
        <row r="113">
          <cell r="A113" t="str">
            <v>Palanca</v>
          </cell>
          <cell r="B113" t="str">
            <v>WTI</v>
          </cell>
          <cell r="C113" t="str">
            <v>Palanca</v>
          </cell>
          <cell r="D113" t="str">
            <v>($/BBL)</v>
          </cell>
          <cell r="E113">
            <v>27.539400000000004</v>
          </cell>
          <cell r="F113">
            <v>27.539400000000004</v>
          </cell>
          <cell r="G113">
            <v>26.839400000000005</v>
          </cell>
          <cell r="H113">
            <v>26.249400000000005</v>
          </cell>
          <cell r="I113">
            <v>25.769400000000005</v>
          </cell>
        </row>
        <row r="114">
          <cell r="A114" t="str">
            <v>Poseiden</v>
          </cell>
          <cell r="B114" t="str">
            <v>WTI</v>
          </cell>
          <cell r="C114" t="str">
            <v>Poseiden</v>
          </cell>
          <cell r="D114" t="str">
            <v>($/BBL)</v>
          </cell>
          <cell r="E114">
            <v>24.001200000000001</v>
          </cell>
          <cell r="F114">
            <v>22.981200000000001</v>
          </cell>
          <cell r="G114">
            <v>22.281200000000002</v>
          </cell>
          <cell r="H114">
            <v>21.691200000000002</v>
          </cell>
          <cell r="I114">
            <v>21.211200000000002</v>
          </cell>
        </row>
        <row r="115">
          <cell r="A115" t="str">
            <v>Qua Iboe</v>
          </cell>
          <cell r="B115" t="str">
            <v>WTI</v>
          </cell>
          <cell r="C115" t="str">
            <v>Qua Iboe</v>
          </cell>
          <cell r="D115" t="str">
            <v>($/BBL)</v>
          </cell>
          <cell r="E115">
            <v>27.639575000000004</v>
          </cell>
          <cell r="F115">
            <v>27.639575000000004</v>
          </cell>
          <cell r="G115">
            <v>26.939575000000001</v>
          </cell>
          <cell r="H115">
            <v>26.349575000000005</v>
          </cell>
          <cell r="I115">
            <v>25.869575000000001</v>
          </cell>
        </row>
        <row r="116">
          <cell r="A116" t="str">
            <v>Ras Badran</v>
          </cell>
          <cell r="B116" t="str">
            <v>WTI</v>
          </cell>
          <cell r="C116" t="str">
            <v>Ras Badran</v>
          </cell>
          <cell r="D116" t="str">
            <v>($/BBL)</v>
          </cell>
          <cell r="E116">
            <v>25.166025000000001</v>
          </cell>
          <cell r="F116">
            <v>25.166025000000001</v>
          </cell>
          <cell r="G116">
            <v>24.466025000000002</v>
          </cell>
          <cell r="H116">
            <v>23.876025000000002</v>
          </cell>
          <cell r="I116">
            <v>23.396025000000002</v>
          </cell>
        </row>
        <row r="117">
          <cell r="A117" t="str">
            <v>Ratawi</v>
          </cell>
          <cell r="B117" t="str">
            <v>WTI</v>
          </cell>
          <cell r="C117" t="str">
            <v>Ratawi</v>
          </cell>
          <cell r="D117" t="str">
            <v>($/BBL)</v>
          </cell>
          <cell r="E117">
            <v>23.645</v>
          </cell>
          <cell r="F117">
            <v>22.945</v>
          </cell>
          <cell r="G117">
            <v>22.355</v>
          </cell>
          <cell r="H117">
            <v>21.875</v>
          </cell>
          <cell r="I117">
            <v>21.434999999999999</v>
          </cell>
        </row>
        <row r="118">
          <cell r="A118" t="str">
            <v>Souedieh</v>
          </cell>
          <cell r="B118" t="str">
            <v>WTI</v>
          </cell>
          <cell r="C118" t="str">
            <v>Souedieh</v>
          </cell>
          <cell r="D118" t="str">
            <v>($/BBL)</v>
          </cell>
          <cell r="E118">
            <v>25.037750000000003</v>
          </cell>
          <cell r="F118">
            <v>25.037750000000003</v>
          </cell>
          <cell r="G118">
            <v>24.337750000000003</v>
          </cell>
          <cell r="H118">
            <v>23.747750000000003</v>
          </cell>
          <cell r="I118">
            <v>23.267750000000003</v>
          </cell>
        </row>
        <row r="119">
          <cell r="A119" t="str">
            <v>Suez Blend</v>
          </cell>
          <cell r="B119" t="str">
            <v>WTI</v>
          </cell>
          <cell r="C119" t="str">
            <v>Suez Blend</v>
          </cell>
          <cell r="D119" t="str">
            <v>($/BBL)</v>
          </cell>
          <cell r="E119">
            <v>26.295525000000001</v>
          </cell>
          <cell r="F119">
            <v>26.295525000000001</v>
          </cell>
          <cell r="G119">
            <v>25.595525000000002</v>
          </cell>
          <cell r="H119">
            <v>25.005525000000002</v>
          </cell>
          <cell r="I119">
            <v>24.525525000000002</v>
          </cell>
        </row>
        <row r="120">
          <cell r="A120" t="str">
            <v>Urals</v>
          </cell>
          <cell r="B120" t="str">
            <v>WTI</v>
          </cell>
          <cell r="C120" t="str">
            <v>Urals</v>
          </cell>
          <cell r="D120" t="str">
            <v>($/BBL)</v>
          </cell>
          <cell r="E120">
            <v>25.166275000000002</v>
          </cell>
          <cell r="F120">
            <v>25.166275000000002</v>
          </cell>
          <cell r="G120">
            <v>24.466275000000003</v>
          </cell>
          <cell r="H120">
            <v>23.876275000000003</v>
          </cell>
          <cell r="I120">
            <v>23.396275000000003</v>
          </cell>
        </row>
        <row r="121">
          <cell r="A121" t="str">
            <v>Vasconia</v>
          </cell>
          <cell r="B121" t="str">
            <v>WTI</v>
          </cell>
          <cell r="C121" t="str">
            <v>Vasconia</v>
          </cell>
          <cell r="D121" t="str">
            <v>($/BBL)</v>
          </cell>
          <cell r="E121">
            <v>26.920300000000001</v>
          </cell>
          <cell r="F121">
            <v>26.220300000000002</v>
          </cell>
          <cell r="G121">
            <v>25.630300000000002</v>
          </cell>
          <cell r="H121">
            <v>25.150300000000001</v>
          </cell>
          <cell r="I121">
            <v>24.7103</v>
          </cell>
        </row>
        <row r="122">
          <cell r="A122" t="str">
            <v>Ziet Bay</v>
          </cell>
          <cell r="B122" t="str">
            <v>WTI</v>
          </cell>
          <cell r="C122" t="str">
            <v>Ziet Bay</v>
          </cell>
          <cell r="D122" t="str">
            <v>($/BBL)</v>
          </cell>
          <cell r="E122">
            <v>26.187625000000001</v>
          </cell>
          <cell r="F122">
            <v>26.187625000000001</v>
          </cell>
          <cell r="G122">
            <v>25.487625000000001</v>
          </cell>
          <cell r="H122">
            <v>24.897625000000001</v>
          </cell>
          <cell r="I122">
            <v>24.417625000000001</v>
          </cell>
        </row>
        <row r="124">
          <cell r="E124" t="str">
            <v>|------------------------- Prompt Pricing -------------------------|</v>
          </cell>
        </row>
        <row r="125">
          <cell r="A125" t="str">
            <v>NYMEX (Contract Month)</v>
          </cell>
          <cell r="B125" t="str">
            <v>NYMEX (Contract Month)</v>
          </cell>
          <cell r="E125">
            <v>36647</v>
          </cell>
          <cell r="F125">
            <v>36678</v>
          </cell>
          <cell r="G125">
            <v>36708</v>
          </cell>
          <cell r="H125">
            <v>36739</v>
          </cell>
          <cell r="I125">
            <v>36770</v>
          </cell>
        </row>
        <row r="126">
          <cell r="A126" t="str">
            <v>WTI Crude</v>
          </cell>
          <cell r="B126" t="str">
            <v>WTI Crude</v>
          </cell>
          <cell r="D126" t="str">
            <v>($/BBL)</v>
          </cell>
          <cell r="E126">
            <v>27.46</v>
          </cell>
          <cell r="F126">
            <v>26.76</v>
          </cell>
          <cell r="G126">
            <v>26.17</v>
          </cell>
          <cell r="H126">
            <v>25.69</v>
          </cell>
          <cell r="I126">
            <v>25.25</v>
          </cell>
        </row>
        <row r="127">
          <cell r="A127" t="str">
            <v>Gasoline</v>
          </cell>
          <cell r="B127" t="str">
            <v>Gasoline</v>
          </cell>
          <cell r="D127" t="str">
            <v>(C/Gal)</v>
          </cell>
          <cell r="E127">
            <v>85.1</v>
          </cell>
          <cell r="F127">
            <v>81.95</v>
          </cell>
          <cell r="G127">
            <v>79.099999999999994</v>
          </cell>
          <cell r="H127">
            <v>76.599999999999994</v>
          </cell>
          <cell r="I127">
            <v>74.3</v>
          </cell>
        </row>
        <row r="128">
          <cell r="A128" t="str">
            <v>Heating Oil</v>
          </cell>
          <cell r="B128" t="str">
            <v>Heating Oil</v>
          </cell>
          <cell r="D128" t="str">
            <v>(C/Gal)</v>
          </cell>
          <cell r="E128">
            <v>66.58</v>
          </cell>
          <cell r="F128">
            <v>64.88</v>
          </cell>
          <cell r="G128">
            <v>64.13</v>
          </cell>
          <cell r="H128">
            <v>64.13</v>
          </cell>
          <cell r="I128">
            <v>64.63</v>
          </cell>
        </row>
        <row r="130">
          <cell r="A130" t="str">
            <v>3-2-1 Crack Spread</v>
          </cell>
          <cell r="B130" t="str">
            <v>3-2-1 Crack Spread</v>
          </cell>
          <cell r="D130" t="str">
            <v>($/BBL)</v>
          </cell>
          <cell r="E130">
            <v>5.6891999999999996</v>
          </cell>
          <cell r="F130">
            <v>5.2691999999999979</v>
          </cell>
          <cell r="G130">
            <v>4.9561999999999911</v>
          </cell>
          <cell r="H130">
            <v>4.7361999999999922</v>
          </cell>
          <cell r="I130">
            <v>4.6021999999999963</v>
          </cell>
        </row>
        <row r="131">
          <cell r="A131" t="str">
            <v>Gas Crack</v>
          </cell>
          <cell r="B131" t="str">
            <v>Gas Crack</v>
          </cell>
          <cell r="D131" t="str">
            <v>($/BBL)</v>
          </cell>
          <cell r="E131">
            <v>8.2819999999999965</v>
          </cell>
          <cell r="F131">
            <v>7.6589999999999954</v>
          </cell>
          <cell r="G131">
            <v>7.0519999999999925</v>
          </cell>
          <cell r="H131">
            <v>6.4819999999999958</v>
          </cell>
          <cell r="I131">
            <v>5.955999999999996</v>
          </cell>
        </row>
        <row r="132">
          <cell r="A132" t="str">
            <v>Heat Crack</v>
          </cell>
          <cell r="B132" t="str">
            <v>Heat Crack</v>
          </cell>
          <cell r="D132" t="str">
            <v>($/BBL)</v>
          </cell>
          <cell r="E132">
            <v>0.50359999999999872</v>
          </cell>
          <cell r="F132">
            <v>0.48959999999999582</v>
          </cell>
          <cell r="G132">
            <v>0.7645999999999944</v>
          </cell>
          <cell r="H132">
            <v>1.2445999999999948</v>
          </cell>
          <cell r="I132">
            <v>1.894599999999997</v>
          </cell>
        </row>
        <row r="133">
          <cell r="A133" t="str">
            <v>Gas / Heat</v>
          </cell>
          <cell r="B133" t="str">
            <v>Gas / Heat</v>
          </cell>
          <cell r="D133" t="str">
            <v>($/BBL)</v>
          </cell>
          <cell r="E133">
            <v>7.7783999999999978</v>
          </cell>
          <cell r="F133">
            <v>7.1693999999999996</v>
          </cell>
          <cell r="G133">
            <v>6.2873999999999981</v>
          </cell>
          <cell r="H133">
            <v>5.2374000000000009</v>
          </cell>
          <cell r="I133">
            <v>4.061399999999999</v>
          </cell>
        </row>
        <row r="135">
          <cell r="I135">
            <v>36607</v>
          </cell>
        </row>
        <row r="136">
          <cell r="A136" t="str">
            <v>GARYVILLE - Intermediate Inventory &amp; Transfer Pricing</v>
          </cell>
          <cell r="B136" t="str">
            <v>GARYVILLE - Intermediate Inventory &amp; Transfer Pricing</v>
          </cell>
        </row>
        <row r="138">
          <cell r="E138" t="str">
            <v>|------------------------- Prompt Pricing -------------------------|</v>
          </cell>
        </row>
        <row r="139">
          <cell r="A139" t="str">
            <v>DISTILLATE COMPONENTS</v>
          </cell>
          <cell r="B139" t="str">
            <v>DISTILLATE COMPONENTS</v>
          </cell>
          <cell r="E139">
            <v>36617</v>
          </cell>
          <cell r="F139">
            <v>36647</v>
          </cell>
          <cell r="G139">
            <v>36678</v>
          </cell>
          <cell r="H139">
            <v>36708</v>
          </cell>
          <cell r="I139">
            <v>36739</v>
          </cell>
        </row>
        <row r="140">
          <cell r="A140" t="str">
            <v>Kerosene</v>
          </cell>
          <cell r="B140" t="str">
            <v>Kerosene</v>
          </cell>
          <cell r="C140" t="str">
            <v>Inventory</v>
          </cell>
          <cell r="D140" t="str">
            <v>(C/Gal)</v>
          </cell>
          <cell r="E140">
            <v>64.3</v>
          </cell>
          <cell r="F140">
            <v>63.35</v>
          </cell>
          <cell r="G140">
            <v>62.6</v>
          </cell>
          <cell r="H140">
            <v>62.1</v>
          </cell>
          <cell r="I140">
            <v>62.6</v>
          </cell>
        </row>
        <row r="141">
          <cell r="C141" t="str">
            <v>T'fer (Mar-Sep)</v>
          </cell>
          <cell r="D141" t="str">
            <v>(C/Gal)</v>
          </cell>
          <cell r="E141">
            <v>67.05</v>
          </cell>
          <cell r="F141">
            <v>65.099999999999994</v>
          </cell>
          <cell r="G141">
            <v>64.349999999999994</v>
          </cell>
          <cell r="H141">
            <v>63.85</v>
          </cell>
          <cell r="I141">
            <v>63.85</v>
          </cell>
        </row>
        <row r="142">
          <cell r="C142" t="str">
            <v>T'fer (Oct-Feb)</v>
          </cell>
          <cell r="D142" t="str">
            <v>(C/Gal)</v>
          </cell>
          <cell r="E142">
            <v>70.650000000000006</v>
          </cell>
          <cell r="F142">
            <v>68.849999999999994</v>
          </cell>
          <cell r="G142">
            <v>67.849999999999994</v>
          </cell>
          <cell r="H142">
            <v>67.599999999999994</v>
          </cell>
          <cell r="I142">
            <v>67.849999999999994</v>
          </cell>
        </row>
        <row r="143">
          <cell r="A143" t="str">
            <v>Distillate</v>
          </cell>
          <cell r="B143" t="str">
            <v>Distillate</v>
          </cell>
          <cell r="C143" t="str">
            <v>Inventory</v>
          </cell>
          <cell r="D143" t="str">
            <v>(C/Gal)</v>
          </cell>
          <cell r="E143">
            <v>63.3</v>
          </cell>
          <cell r="F143">
            <v>62.35</v>
          </cell>
          <cell r="G143">
            <v>61.6</v>
          </cell>
          <cell r="H143">
            <v>61.1</v>
          </cell>
          <cell r="I143">
            <v>61.6</v>
          </cell>
        </row>
        <row r="144">
          <cell r="C144" t="str">
            <v>Transfer</v>
          </cell>
          <cell r="D144" t="str">
            <v>(C/Gal)</v>
          </cell>
          <cell r="E144">
            <v>67.05</v>
          </cell>
          <cell r="F144">
            <v>65.099999999999994</v>
          </cell>
          <cell r="G144">
            <v>64.349999999999994</v>
          </cell>
          <cell r="H144">
            <v>63.85</v>
          </cell>
          <cell r="I144">
            <v>63.85</v>
          </cell>
        </row>
        <row r="145">
          <cell r="A145" t="str">
            <v>LCO</v>
          </cell>
          <cell r="B145" t="str">
            <v>LCO</v>
          </cell>
          <cell r="C145" t="str">
            <v>Inventory</v>
          </cell>
          <cell r="D145" t="str">
            <v>(C/Gal)</v>
          </cell>
          <cell r="E145">
            <v>62.3</v>
          </cell>
          <cell r="F145">
            <v>61.35</v>
          </cell>
          <cell r="G145">
            <v>60.6</v>
          </cell>
          <cell r="H145">
            <v>60.1</v>
          </cell>
          <cell r="I145">
            <v>60.6</v>
          </cell>
        </row>
        <row r="146">
          <cell r="C146" t="str">
            <v>Transfer</v>
          </cell>
          <cell r="D146" t="str">
            <v>(C/Gal)</v>
          </cell>
          <cell r="E146">
            <v>67.05</v>
          </cell>
          <cell r="F146">
            <v>65.099999999999994</v>
          </cell>
          <cell r="G146">
            <v>64.349999999999994</v>
          </cell>
          <cell r="H146">
            <v>63.85</v>
          </cell>
          <cell r="I146">
            <v>63.85</v>
          </cell>
        </row>
        <row r="148">
          <cell r="A148" t="str">
            <v>GASOLINE COMPONENTS</v>
          </cell>
          <cell r="B148" t="str">
            <v>GASOLINE COMPONENTS</v>
          </cell>
        </row>
        <row r="149">
          <cell r="A149" t="str">
            <v>Alkylate/DIP</v>
          </cell>
          <cell r="B149" t="str">
            <v>Alkylate/DIP</v>
          </cell>
          <cell r="C149" t="str">
            <v>Inventory</v>
          </cell>
          <cell r="D149" t="str">
            <v>(C/Gal)</v>
          </cell>
          <cell r="E149">
            <v>84.67</v>
          </cell>
          <cell r="F149">
            <v>81.52</v>
          </cell>
          <cell r="G149">
            <v>81.42</v>
          </cell>
          <cell r="H149">
            <v>79.17</v>
          </cell>
          <cell r="I149">
            <v>77.37</v>
          </cell>
        </row>
        <row r="150">
          <cell r="A150" t="str">
            <v>Cat Gas/Isom</v>
          </cell>
          <cell r="B150" t="str">
            <v>Cat Gas/Isom</v>
          </cell>
          <cell r="C150" t="str">
            <v>Inventory</v>
          </cell>
          <cell r="D150" t="str">
            <v>(C/Gal)</v>
          </cell>
          <cell r="E150">
            <v>76.67</v>
          </cell>
          <cell r="F150">
            <v>73.52</v>
          </cell>
          <cell r="G150">
            <v>73.42</v>
          </cell>
          <cell r="H150">
            <v>71.17</v>
          </cell>
          <cell r="I150">
            <v>69.37</v>
          </cell>
        </row>
        <row r="151">
          <cell r="A151" t="str">
            <v>Platformate</v>
          </cell>
          <cell r="B151" t="str">
            <v>Platformate</v>
          </cell>
          <cell r="C151" t="str">
            <v>Inventory</v>
          </cell>
          <cell r="D151" t="str">
            <v>(C/Gal)</v>
          </cell>
          <cell r="E151">
            <v>85.17</v>
          </cell>
          <cell r="F151">
            <v>82.27</v>
          </cell>
          <cell r="G151">
            <v>82.17</v>
          </cell>
          <cell r="H151">
            <v>80.17</v>
          </cell>
          <cell r="I151">
            <v>78.37</v>
          </cell>
        </row>
        <row r="152">
          <cell r="C152" t="str">
            <v>Transfer</v>
          </cell>
          <cell r="D152" t="str">
            <v>(C/Gal)</v>
          </cell>
          <cell r="E152">
            <v>87.222499999999997</v>
          </cell>
          <cell r="F152">
            <v>84.052585000000008</v>
          </cell>
          <cell r="G152">
            <v>84.108544000000009</v>
          </cell>
          <cell r="H152">
            <v>81.948220000000006</v>
          </cell>
          <cell r="I152">
            <v>80.125020000000021</v>
          </cell>
        </row>
        <row r="154">
          <cell r="A154" t="str">
            <v>OTHER INTERMEDIATES</v>
          </cell>
          <cell r="B154" t="str">
            <v>OTHER INTERMEDIATES</v>
          </cell>
        </row>
        <row r="155">
          <cell r="A155" t="str">
            <v>Alky Feed</v>
          </cell>
          <cell r="B155" t="str">
            <v>Alky Feed</v>
          </cell>
          <cell r="C155" t="str">
            <v>Inventory</v>
          </cell>
          <cell r="D155" t="str">
            <v>(C/Gal)</v>
          </cell>
          <cell r="E155">
            <v>48.145000000000003</v>
          </cell>
          <cell r="F155">
            <v>45.698</v>
          </cell>
          <cell r="G155">
            <v>47.87</v>
          </cell>
          <cell r="H155">
            <v>46.295000000000002</v>
          </cell>
          <cell r="I155">
            <v>47.836999999999996</v>
          </cell>
        </row>
        <row r="156">
          <cell r="A156" t="str">
            <v>Sour Naphtha</v>
          </cell>
          <cell r="B156" t="str">
            <v>Sour Naphtha</v>
          </cell>
          <cell r="C156" t="str">
            <v>Inventory</v>
          </cell>
          <cell r="D156" t="str">
            <v>(C/Gal)</v>
          </cell>
          <cell r="E156">
            <v>68.099999999999994</v>
          </cell>
          <cell r="F156">
            <v>68.95</v>
          </cell>
          <cell r="G156">
            <v>72.099999999999994</v>
          </cell>
          <cell r="H156">
            <v>69.849999999999994</v>
          </cell>
          <cell r="I156">
            <v>68.05</v>
          </cell>
        </row>
        <row r="157">
          <cell r="A157" t="str">
            <v>Sweet Naphtha</v>
          </cell>
          <cell r="B157" t="str">
            <v>Sweet Naphtha</v>
          </cell>
          <cell r="C157" t="str">
            <v>Inventory</v>
          </cell>
          <cell r="D157" t="str">
            <v>(C/Gal)</v>
          </cell>
          <cell r="E157">
            <v>69.099999999999994</v>
          </cell>
          <cell r="F157">
            <v>69.95</v>
          </cell>
          <cell r="G157">
            <v>73.099999999999994</v>
          </cell>
          <cell r="H157">
            <v>70.849999999999994</v>
          </cell>
          <cell r="I157">
            <v>69.05</v>
          </cell>
        </row>
        <row r="158">
          <cell r="A158" t="str">
            <v>Sour Gas Oil</v>
          </cell>
          <cell r="B158" t="str">
            <v>Sour Gas Oil</v>
          </cell>
          <cell r="C158" t="str">
            <v>Inventory</v>
          </cell>
          <cell r="D158" t="str">
            <v>(C/Gal)</v>
          </cell>
          <cell r="E158">
            <v>64.643999999999991</v>
          </cell>
          <cell r="F158">
            <v>64.653999999999996</v>
          </cell>
          <cell r="G158">
            <v>64.033999999999992</v>
          </cell>
          <cell r="H158">
            <v>62.308999999999997</v>
          </cell>
          <cell r="I158">
            <v>61.198999999999998</v>
          </cell>
        </row>
        <row r="159">
          <cell r="A159" t="str">
            <v>Sweet Gas Oil</v>
          </cell>
          <cell r="B159" t="str">
            <v>Sweet Gas Oil</v>
          </cell>
          <cell r="C159" t="str">
            <v>Inventory</v>
          </cell>
          <cell r="D159" t="str">
            <v>(C/Gal)</v>
          </cell>
          <cell r="E159">
            <v>67.658999999999992</v>
          </cell>
          <cell r="F159">
            <v>65.168999999999997</v>
          </cell>
          <cell r="G159">
            <v>64.873999999999995</v>
          </cell>
          <cell r="H159">
            <v>63.149000000000001</v>
          </cell>
          <cell r="I159">
            <v>62.039000000000001</v>
          </cell>
        </row>
        <row r="160">
          <cell r="A160" t="str">
            <v>Slop Oil</v>
          </cell>
          <cell r="B160" t="str">
            <v>Slop Oil</v>
          </cell>
          <cell r="C160" t="str">
            <v>Inventory</v>
          </cell>
          <cell r="D160" t="str">
            <v>(C/Gal)</v>
          </cell>
          <cell r="E160">
            <v>71.67</v>
          </cell>
          <cell r="F160">
            <v>68.52</v>
          </cell>
          <cell r="G160">
            <v>68.42</v>
          </cell>
          <cell r="H160">
            <v>66.17</v>
          </cell>
          <cell r="I160">
            <v>64.37</v>
          </cell>
        </row>
        <row r="161">
          <cell r="A161" t="str">
            <v>ROSE Feed</v>
          </cell>
          <cell r="B161" t="str">
            <v>ROSE Feed</v>
          </cell>
          <cell r="C161" t="str">
            <v>Inventory</v>
          </cell>
          <cell r="D161" t="str">
            <v>($/BBL)</v>
          </cell>
          <cell r="E161">
            <v>15.972300000000001</v>
          </cell>
          <cell r="F161">
            <v>14.920650000000002</v>
          </cell>
          <cell r="G161">
            <v>14.469450000000004</v>
          </cell>
          <cell r="H161">
            <v>14.081550000000005</v>
          </cell>
          <cell r="I161">
            <v>13.544849999999999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B"/>
      <sheetName val="Sheet2"/>
    </sheetNames>
    <sheetDataSet>
      <sheetData sheetId="0" refreshError="1"/>
      <sheetData sheetId="1">
        <row r="1">
          <cell r="D1" t="str">
            <v>Inst Descriptions</v>
          </cell>
        </row>
        <row r="3">
          <cell r="B3" t="str">
            <v>---</v>
          </cell>
          <cell r="D3" t="str">
            <v>--- - NOT APPLICABLE</v>
          </cell>
        </row>
        <row r="4">
          <cell r="B4" t="str">
            <v>A*</v>
          </cell>
          <cell r="D4" t="str">
            <v>A* - New Instrument Type for Approval</v>
          </cell>
        </row>
        <row r="5">
          <cell r="B5" t="str">
            <v>AE</v>
          </cell>
          <cell r="D5" t="str">
            <v>AE - Analyzer Element</v>
          </cell>
        </row>
        <row r="6">
          <cell r="B6" t="str">
            <v>AI</v>
          </cell>
          <cell r="D6" t="str">
            <v>AI - Analysis Indicator</v>
          </cell>
        </row>
        <row r="7">
          <cell r="B7" t="str">
            <v>AIT</v>
          </cell>
          <cell r="D7" t="str">
            <v>AI - Analog Input</v>
          </cell>
        </row>
        <row r="8">
          <cell r="B8" t="str">
            <v>AL</v>
          </cell>
          <cell r="D8" t="str">
            <v>AIT - Analyzer Indicating Transmitter</v>
          </cell>
        </row>
        <row r="9">
          <cell r="B9" t="str">
            <v>ANT</v>
          </cell>
          <cell r="D9" t="str">
            <v>AL - ALARM</v>
          </cell>
        </row>
        <row r="10">
          <cell r="B10" t="str">
            <v>AO</v>
          </cell>
          <cell r="D10" t="str">
            <v>ANT - ANTENNA</v>
          </cell>
        </row>
        <row r="11">
          <cell r="B11" t="str">
            <v>ASH</v>
          </cell>
          <cell r="D11" t="str">
            <v>AO - Analog Output</v>
          </cell>
        </row>
        <row r="12">
          <cell r="B12" t="str">
            <v>ASHH</v>
          </cell>
          <cell r="D12" t="str">
            <v>ASH - Analyzer Switch High</v>
          </cell>
        </row>
        <row r="13">
          <cell r="B13" t="str">
            <v>ASHY</v>
          </cell>
          <cell r="D13" t="str">
            <v>ASHH - Analyzer Switch High-High</v>
          </cell>
        </row>
        <row r="14">
          <cell r="B14" t="str">
            <v>AT</v>
          </cell>
          <cell r="D14" t="str">
            <v>ASHY - Analyzer Switch High ConverterTransducer</v>
          </cell>
        </row>
        <row r="15">
          <cell r="B15" t="str">
            <v>AV</v>
          </cell>
          <cell r="D15" t="str">
            <v>AT - Fire Detector</v>
          </cell>
        </row>
        <row r="16">
          <cell r="B16" t="str">
            <v>AX</v>
          </cell>
          <cell r="D16" t="str">
            <v>AT - Analyzer Transmitter</v>
          </cell>
        </row>
        <row r="17">
          <cell r="B17" t="str">
            <v>AXS</v>
          </cell>
          <cell r="D17" t="str">
            <v>AV - Analyzer Control Valve</v>
          </cell>
        </row>
        <row r="18">
          <cell r="B18" t="str">
            <v>AXY</v>
          </cell>
          <cell r="D18" t="str">
            <v>AX - Analyzer Autosampler</v>
          </cell>
        </row>
        <row r="19">
          <cell r="B19" t="str">
            <v>AY</v>
          </cell>
          <cell r="D19" t="str">
            <v>AXS - Discrete Switch</v>
          </cell>
        </row>
        <row r="20">
          <cell r="B20" t="str">
            <v>C*</v>
          </cell>
          <cell r="D20" t="str">
            <v>AXY - ^Permissive Relay</v>
          </cell>
        </row>
        <row r="21">
          <cell r="B21" t="str">
            <v>CAHH</v>
          </cell>
          <cell r="D21" t="str">
            <v>AY - Analyzer Converter/Transducer</v>
          </cell>
        </row>
        <row r="22">
          <cell r="B22" t="str">
            <v>CAL-EQ</v>
          </cell>
          <cell r="D22" t="str">
            <v>AY - Electro-Pneumatic Positioner</v>
          </cell>
        </row>
        <row r="23">
          <cell r="B23" t="str">
            <v>CAM</v>
          </cell>
          <cell r="D23" t="str">
            <v>C* - New Instrument Type for Approval</v>
          </cell>
        </row>
        <row r="24">
          <cell r="B24" t="str">
            <v>CE</v>
          </cell>
          <cell r="D24" t="str">
            <v>CAHH - Conductivity Alarm High-High</v>
          </cell>
        </row>
        <row r="25">
          <cell r="B25" t="str">
            <v>CT</v>
          </cell>
          <cell r="D25" t="str">
            <v>CAL-EQ - CALIBRATION EQUIPMENT</v>
          </cell>
        </row>
        <row r="26">
          <cell r="B26" t="str">
            <v>DI</v>
          </cell>
          <cell r="D26" t="str">
            <v>CAM - CAMERA</v>
          </cell>
        </row>
        <row r="27">
          <cell r="B27" t="str">
            <v>DO</v>
          </cell>
          <cell r="D27" t="str">
            <v>CE - Conductivity Element</v>
          </cell>
        </row>
        <row r="28">
          <cell r="B28" t="str">
            <v>DT</v>
          </cell>
          <cell r="D28" t="str">
            <v>CT - Conductivity Transmitter</v>
          </cell>
        </row>
        <row r="29">
          <cell r="B29" t="str">
            <v>DV</v>
          </cell>
          <cell r="D29" t="str">
            <v>DI - Digital Input</v>
          </cell>
        </row>
        <row r="30">
          <cell r="B30" t="str">
            <v>DY</v>
          </cell>
          <cell r="D30" t="str">
            <v>DO - Digital Output</v>
          </cell>
        </row>
        <row r="31">
          <cell r="B31" t="str">
            <v>EE</v>
          </cell>
          <cell r="D31" t="str">
            <v>DT - Density Transmitter</v>
          </cell>
        </row>
        <row r="32">
          <cell r="B32" t="str">
            <v>ES</v>
          </cell>
          <cell r="D32" t="str">
            <v>DV - Density Valve</v>
          </cell>
        </row>
        <row r="33">
          <cell r="B33" t="str">
            <v>ESD</v>
          </cell>
          <cell r="D33" t="str">
            <v>DY - Density Converter/Transducer</v>
          </cell>
        </row>
        <row r="34">
          <cell r="B34" t="str">
            <v>F*</v>
          </cell>
          <cell r="D34" t="str">
            <v>EE - Voltage Sensor</v>
          </cell>
        </row>
        <row r="35">
          <cell r="B35" t="str">
            <v>FE</v>
          </cell>
          <cell r="D35" t="str">
            <v>ES - Voltage Switch</v>
          </cell>
        </row>
        <row r="36">
          <cell r="B36" t="str">
            <v>FG</v>
          </cell>
          <cell r="D36" t="str">
            <v>ESD - Emergency Shut Down</v>
          </cell>
        </row>
        <row r="37">
          <cell r="B37" t="str">
            <v>FHS</v>
          </cell>
          <cell r="D37" t="str">
            <v>F* - New Instrument Type for Approval</v>
          </cell>
        </row>
        <row r="38">
          <cell r="B38" t="str">
            <v>FI</v>
          </cell>
          <cell r="D38" t="str">
            <v>FE - Flow Element Orifice Plate</v>
          </cell>
        </row>
        <row r="39">
          <cell r="B39" t="str">
            <v>FIC</v>
          </cell>
          <cell r="D39" t="str">
            <v>FG - Flow Gauge</v>
          </cell>
        </row>
        <row r="40">
          <cell r="B40" t="str">
            <v>FIT</v>
          </cell>
          <cell r="D40" t="str">
            <v>FHS - Flow Hand Switch</v>
          </cell>
        </row>
        <row r="41">
          <cell r="B41" t="str">
            <v>FL</v>
          </cell>
          <cell r="D41" t="str">
            <v>FI - Flow Indicator</v>
          </cell>
        </row>
        <row r="42">
          <cell r="B42" t="str">
            <v>FO</v>
          </cell>
          <cell r="D42" t="str">
            <v>FIC - Flow Indicating Controller</v>
          </cell>
        </row>
        <row r="43">
          <cell r="B43" t="str">
            <v>FQI</v>
          </cell>
          <cell r="D43" t="str">
            <v>FIT - Flow Indicating Transmitter</v>
          </cell>
        </row>
        <row r="44">
          <cell r="B44" t="str">
            <v>FSH</v>
          </cell>
          <cell r="D44" t="str">
            <v>FIT - ^Magnetic Flow Ind Transmitter</v>
          </cell>
        </row>
        <row r="45">
          <cell r="B45" t="str">
            <v>FSHH</v>
          </cell>
          <cell r="D45" t="str">
            <v>FL - FLASH LIGHT</v>
          </cell>
        </row>
        <row r="46">
          <cell r="B46" t="str">
            <v>FSL</v>
          </cell>
          <cell r="D46" t="str">
            <v>FO - Flow Orifice</v>
          </cell>
        </row>
        <row r="47">
          <cell r="B47" t="str">
            <v>FSLL</v>
          </cell>
          <cell r="D47" t="str">
            <v>FQI - Flow Totalizing Indicator</v>
          </cell>
        </row>
        <row r="48">
          <cell r="B48" t="str">
            <v>FT</v>
          </cell>
          <cell r="D48" t="str">
            <v>FSH - Flow Switch High</v>
          </cell>
        </row>
        <row r="49">
          <cell r="B49" t="str">
            <v>FV</v>
          </cell>
          <cell r="D49" t="str">
            <v>FSHH - Flow Switch High-High</v>
          </cell>
        </row>
        <row r="50">
          <cell r="B50" t="str">
            <v>FY</v>
          </cell>
          <cell r="D50" t="str">
            <v>FSL - Flow Switch Low</v>
          </cell>
        </row>
        <row r="51">
          <cell r="B51" t="str">
            <v>FZT</v>
          </cell>
          <cell r="D51" t="str">
            <v>FSLL - Flow Switch Low-Low</v>
          </cell>
        </row>
        <row r="52">
          <cell r="B52" t="str">
            <v>G*</v>
          </cell>
          <cell r="D52" t="str">
            <v>FT - Flow Transmitter</v>
          </cell>
        </row>
        <row r="53">
          <cell r="B53" t="str">
            <v>GE</v>
          </cell>
          <cell r="D53" t="str">
            <v>FV - Flow Control Valve</v>
          </cell>
        </row>
        <row r="54">
          <cell r="B54" t="str">
            <v>GL</v>
          </cell>
          <cell r="D54" t="str">
            <v>FY - Flow Signal Converter (Valve)</v>
          </cell>
        </row>
        <row r="55">
          <cell r="B55" t="str">
            <v>GSH</v>
          </cell>
          <cell r="D55" t="str">
            <v>FY - ^Solenoid Valve</v>
          </cell>
        </row>
        <row r="56">
          <cell r="B56" t="str">
            <v>GSHH</v>
          </cell>
          <cell r="D56" t="str">
            <v>FY - ^Speed Transducer</v>
          </cell>
        </row>
        <row r="57">
          <cell r="B57" t="str">
            <v>GT</v>
          </cell>
          <cell r="D57" t="str">
            <v>FY - Flow Signal Converter (Valve)</v>
          </cell>
        </row>
        <row r="58">
          <cell r="B58" t="str">
            <v>HIC</v>
          </cell>
          <cell r="D58" t="str">
            <v>FZT - Wind Flow Direction</v>
          </cell>
        </row>
        <row r="59">
          <cell r="B59" t="str">
            <v>HO</v>
          </cell>
          <cell r="D59" t="str">
            <v>G* - New Instrument Type for Approval</v>
          </cell>
        </row>
        <row r="60">
          <cell r="B60" t="str">
            <v>HS</v>
          </cell>
          <cell r="D60" t="str">
            <v>GE - Gas Transmitter</v>
          </cell>
        </row>
        <row r="61">
          <cell r="B61" t="str">
            <v>HSE</v>
          </cell>
          <cell r="D61" t="str">
            <v>GL - Gas Light</v>
          </cell>
        </row>
        <row r="62">
          <cell r="B62" t="str">
            <v>HV</v>
          </cell>
          <cell r="D62" t="str">
            <v>GSH - Gas Switch High</v>
          </cell>
        </row>
        <row r="63">
          <cell r="B63" t="str">
            <v>HY</v>
          </cell>
          <cell r="D63" t="str">
            <v>GSHH - Gas Switch High-High</v>
          </cell>
        </row>
        <row r="64">
          <cell r="B64" t="str">
            <v>IN</v>
          </cell>
          <cell r="D64" t="str">
            <v>GT - Gas Transmitter</v>
          </cell>
        </row>
        <row r="65">
          <cell r="B65" t="str">
            <v>INT</v>
          </cell>
          <cell r="D65" t="str">
            <v>HIC - Hand Indicating Controller</v>
          </cell>
        </row>
        <row r="66">
          <cell r="B66" t="str">
            <v>IT</v>
          </cell>
          <cell r="D66" t="str">
            <v>HO - HOODS ACOUSTIC</v>
          </cell>
        </row>
        <row r="67">
          <cell r="B67" t="str">
            <v>IY</v>
          </cell>
          <cell r="D67" t="str">
            <v>HS - Hand Switch</v>
          </cell>
        </row>
        <row r="68">
          <cell r="B68" t="str">
            <v>JB</v>
          </cell>
          <cell r="D68" t="str">
            <v>HSE - ^Emergency Hand Switch</v>
          </cell>
        </row>
        <row r="69">
          <cell r="B69" t="str">
            <v>JSL</v>
          </cell>
          <cell r="D69" t="str">
            <v>HV - ^Pneumatic Ball Valve</v>
          </cell>
        </row>
        <row r="70">
          <cell r="B70" t="str">
            <v>JT</v>
          </cell>
          <cell r="D70" t="str">
            <v>HV - ^Emergency Solenoid Valve</v>
          </cell>
        </row>
        <row r="71">
          <cell r="B71" t="str">
            <v>KEY</v>
          </cell>
          <cell r="D71" t="str">
            <v>HV - Hand Valve</v>
          </cell>
        </row>
        <row r="72">
          <cell r="B72" t="str">
            <v>L*</v>
          </cell>
          <cell r="D72" t="str">
            <v>HY - Hand Converter/Transducer</v>
          </cell>
        </row>
        <row r="73">
          <cell r="B73" t="str">
            <v>LE</v>
          </cell>
          <cell r="D73" t="str">
            <v>IN - IN-CIRCUIT T.V.</v>
          </cell>
        </row>
        <row r="74">
          <cell r="B74" t="str">
            <v>LG</v>
          </cell>
          <cell r="D74" t="str">
            <v>INT - INTERCOM/SPEAKER</v>
          </cell>
        </row>
        <row r="75">
          <cell r="B75" t="str">
            <v>LHS</v>
          </cell>
          <cell r="D75" t="str">
            <v>IT - Current Transmitter</v>
          </cell>
        </row>
        <row r="76">
          <cell r="B76" t="str">
            <v>LI</v>
          </cell>
          <cell r="D76" t="str">
            <v>IY - Current Converter/Transducer</v>
          </cell>
        </row>
        <row r="77">
          <cell r="B77" t="str">
            <v>LIC</v>
          </cell>
          <cell r="D77" t="str">
            <v>JB - JB/MR</v>
          </cell>
        </row>
        <row r="78">
          <cell r="B78" t="str">
            <v>LIT</v>
          </cell>
          <cell r="D78" t="str">
            <v>JSL - Power Switch Low</v>
          </cell>
        </row>
        <row r="79">
          <cell r="B79" t="str">
            <v>LS</v>
          </cell>
          <cell r="D79" t="str">
            <v>JT - Power Transmitter</v>
          </cell>
        </row>
        <row r="80">
          <cell r="B80" t="str">
            <v>LSH</v>
          </cell>
          <cell r="D80" t="str">
            <v>KEY - KEYING DEVICE</v>
          </cell>
        </row>
        <row r="81">
          <cell r="B81" t="str">
            <v>LSHH</v>
          </cell>
          <cell r="D81" t="str">
            <v>L* - New Inst Type for Approval</v>
          </cell>
        </row>
        <row r="82">
          <cell r="B82" t="str">
            <v>LSL</v>
          </cell>
          <cell r="D82" t="str">
            <v>LE - Level Element</v>
          </cell>
        </row>
        <row r="83">
          <cell r="B83" t="str">
            <v>LSLL</v>
          </cell>
          <cell r="D83" t="str">
            <v>LG - Level Gauge</v>
          </cell>
        </row>
        <row r="84">
          <cell r="B84" t="str">
            <v>LT</v>
          </cell>
          <cell r="D84" t="str">
            <v>LHS - Level Hand Switch</v>
          </cell>
        </row>
        <row r="85">
          <cell r="B85" t="str">
            <v>LV</v>
          </cell>
          <cell r="D85" t="str">
            <v>LI - Level Indicator</v>
          </cell>
        </row>
        <row r="86">
          <cell r="B86" t="str">
            <v>LY</v>
          </cell>
          <cell r="D86" t="str">
            <v>LIC - Level Indicating Controller</v>
          </cell>
        </row>
        <row r="87">
          <cell r="B87" t="str">
            <v>ME</v>
          </cell>
          <cell r="D87" t="str">
            <v>LIT - Level Indicating Transmitter</v>
          </cell>
        </row>
        <row r="88">
          <cell r="B88" t="str">
            <v>MIC</v>
          </cell>
          <cell r="D88" t="str">
            <v>LS - Level Switch</v>
          </cell>
        </row>
        <row r="89">
          <cell r="B89" t="str">
            <v>MODBUS</v>
          </cell>
          <cell r="D89" t="str">
            <v>LSH - Level Switch High</v>
          </cell>
        </row>
        <row r="90">
          <cell r="B90" t="str">
            <v>MON</v>
          </cell>
          <cell r="D90" t="str">
            <v>LSHH - Level Switch High-High</v>
          </cell>
        </row>
        <row r="91">
          <cell r="B91" t="str">
            <v>MV</v>
          </cell>
          <cell r="D91" t="str">
            <v>LSL - Level Switch Low</v>
          </cell>
        </row>
        <row r="92">
          <cell r="B92" t="str">
            <v>MY</v>
          </cell>
          <cell r="D92" t="str">
            <v>LSLL - Level Switch Low-Low</v>
          </cell>
        </row>
        <row r="93">
          <cell r="B93" t="str">
            <v>NAV</v>
          </cell>
          <cell r="D93" t="str">
            <v>LT - ^Radar Level Transmitter</v>
          </cell>
        </row>
        <row r="94">
          <cell r="B94" t="str">
            <v>OSH</v>
          </cell>
          <cell r="D94" t="str">
            <v>LT - Level Transmitter</v>
          </cell>
        </row>
        <row r="95">
          <cell r="B95" t="str">
            <v>OSHH</v>
          </cell>
          <cell r="D95" t="str">
            <v>LV - Level Control Valve</v>
          </cell>
        </row>
        <row r="96">
          <cell r="B96" t="str">
            <v>OSL</v>
          </cell>
          <cell r="D96" t="str">
            <v>LY - Level Converter/Transducer</v>
          </cell>
        </row>
        <row r="97">
          <cell r="B97" t="str">
            <v>OT</v>
          </cell>
          <cell r="D97" t="str">
            <v>LY - Level Converter/Transducer</v>
          </cell>
        </row>
        <row r="98">
          <cell r="B98" t="str">
            <v>P*</v>
          </cell>
          <cell r="D98" t="str">
            <v>ME - MEASURING DEVICE</v>
          </cell>
        </row>
        <row r="99">
          <cell r="B99" t="str">
            <v>PC</v>
          </cell>
          <cell r="D99" t="str">
            <v>MIC - MICROPHONE</v>
          </cell>
        </row>
        <row r="100">
          <cell r="B100" t="str">
            <v>PCV</v>
          </cell>
          <cell r="D100" t="str">
            <v>MODBUS - Modbus Communications</v>
          </cell>
        </row>
        <row r="101">
          <cell r="B101" t="str">
            <v>PDG</v>
          </cell>
          <cell r="D101" t="str">
            <v>MON - MONITOR</v>
          </cell>
        </row>
        <row r="102">
          <cell r="B102" t="str">
            <v>PDI</v>
          </cell>
          <cell r="D102" t="str">
            <v>MV - ^Motor Operated Valve</v>
          </cell>
        </row>
        <row r="103">
          <cell r="B103" t="str">
            <v>PDIT</v>
          </cell>
          <cell r="D103" t="str">
            <v>MV - Hand Switch</v>
          </cell>
        </row>
        <row r="104">
          <cell r="B104" t="str">
            <v>PDSH</v>
          </cell>
          <cell r="D104" t="str">
            <v>MY - Emergency Shut Down</v>
          </cell>
        </row>
        <row r="105">
          <cell r="B105" t="str">
            <v>PDSL</v>
          </cell>
          <cell r="D105" t="str">
            <v>NAV - NAVIGATION DEVICE</v>
          </cell>
        </row>
        <row r="106">
          <cell r="B106" t="str">
            <v>PDT</v>
          </cell>
          <cell r="D106" t="str">
            <v>OSH - Torque Switch High</v>
          </cell>
        </row>
        <row r="107">
          <cell r="B107" t="str">
            <v>PDV</v>
          </cell>
          <cell r="D107" t="str">
            <v>OSHH - Torque Switch High-High</v>
          </cell>
        </row>
        <row r="108">
          <cell r="B108" t="str">
            <v>PDY</v>
          </cell>
          <cell r="D108" t="str">
            <v>OSL - Torque Switch Low</v>
          </cell>
        </row>
        <row r="109">
          <cell r="B109" t="str">
            <v>PG</v>
          </cell>
          <cell r="D109" t="str">
            <v>OT - Torque Transmitter</v>
          </cell>
        </row>
        <row r="110">
          <cell r="B110" t="str">
            <v>PIC</v>
          </cell>
          <cell r="D110" t="str">
            <v>P* - New Instrument Type for Approval</v>
          </cell>
        </row>
        <row r="111">
          <cell r="B111" t="str">
            <v>PIT</v>
          </cell>
          <cell r="D111" t="str">
            <v>PC - PERSONAL COMPUTER</v>
          </cell>
        </row>
        <row r="112">
          <cell r="B112" t="str">
            <v>PR</v>
          </cell>
          <cell r="D112" t="str">
            <v>PCV - ^Pressure Regulator</v>
          </cell>
        </row>
        <row r="113">
          <cell r="B113" t="str">
            <v>PSE</v>
          </cell>
          <cell r="D113" t="str">
            <v>PDG - Pressure Differential Gauge</v>
          </cell>
        </row>
        <row r="114">
          <cell r="B114" t="str">
            <v>PSH</v>
          </cell>
          <cell r="D114" t="str">
            <v>PDI - Pressure Differential Indicator</v>
          </cell>
        </row>
        <row r="115">
          <cell r="B115" t="str">
            <v>PSHH</v>
          </cell>
          <cell r="D115" t="str">
            <v>PDIT - Pressure Differential Indicating Transmi</v>
          </cell>
        </row>
        <row r="116">
          <cell r="B116" t="str">
            <v>PSL</v>
          </cell>
          <cell r="D116" t="str">
            <v>PDSH - Pressure Differential Switch High</v>
          </cell>
        </row>
        <row r="117">
          <cell r="B117" t="str">
            <v>PSLL</v>
          </cell>
          <cell r="D117" t="str">
            <v>PDSL - Pressure Differential Switch Low</v>
          </cell>
        </row>
        <row r="118">
          <cell r="B118" t="str">
            <v>PSV</v>
          </cell>
          <cell r="D118" t="str">
            <v>PDT - Pressure Differential Transmitter</v>
          </cell>
        </row>
        <row r="119">
          <cell r="B119" t="str">
            <v>PT</v>
          </cell>
          <cell r="D119" t="str">
            <v>PDV - Pressure Differential Control Valve</v>
          </cell>
        </row>
        <row r="120">
          <cell r="B120" t="str">
            <v>PV</v>
          </cell>
          <cell r="D120" t="str">
            <v>PDY - Pressure Differential Converter/Transduc</v>
          </cell>
        </row>
        <row r="121">
          <cell r="B121" t="str">
            <v>PW</v>
          </cell>
          <cell r="D121" t="str">
            <v>PG - Pressure Gauge</v>
          </cell>
        </row>
        <row r="122">
          <cell r="B122" t="str">
            <v>PY</v>
          </cell>
          <cell r="D122" t="str">
            <v>PIC - Pressure Indicating Controller</v>
          </cell>
        </row>
        <row r="123">
          <cell r="B123" t="str">
            <v>PY</v>
          </cell>
          <cell r="D123" t="str">
            <v>PIT - Pressure Indicating Transmitter</v>
          </cell>
        </row>
        <row r="124">
          <cell r="B124" t="str">
            <v>R*</v>
          </cell>
          <cell r="D124" t="str">
            <v>PR - PRINTER</v>
          </cell>
        </row>
        <row r="125">
          <cell r="B125" t="str">
            <v>RAD</v>
          </cell>
          <cell r="D125" t="str">
            <v>PSE - Pressure Safety Element</v>
          </cell>
        </row>
        <row r="126">
          <cell r="B126" t="str">
            <v>REL</v>
          </cell>
          <cell r="D126" t="str">
            <v>PSH - Pressure Switch High</v>
          </cell>
        </row>
        <row r="127">
          <cell r="B127" t="str">
            <v>SE</v>
          </cell>
          <cell r="D127" t="str">
            <v>PSHH - Pressure Switch High-High</v>
          </cell>
        </row>
        <row r="128">
          <cell r="B128" t="str">
            <v>SP</v>
          </cell>
          <cell r="D128" t="str">
            <v>PSL - Pressure Switch Low</v>
          </cell>
        </row>
        <row r="129">
          <cell r="B129" t="str">
            <v>ST</v>
          </cell>
          <cell r="D129" t="str">
            <v>PSLL - Pressure Switch Low-Low</v>
          </cell>
        </row>
        <row r="130">
          <cell r="B130" t="str">
            <v>SY</v>
          </cell>
          <cell r="D130" t="str">
            <v>PSV - Pressure Safety Valve</v>
          </cell>
        </row>
        <row r="131">
          <cell r="B131" t="str">
            <v>T*</v>
          </cell>
          <cell r="D131" t="str">
            <v>PT - Pressure Transmitter</v>
          </cell>
        </row>
        <row r="132">
          <cell r="B132" t="str">
            <v>TALK</v>
          </cell>
          <cell r="D132" t="str">
            <v>PV - Pressure Control Valve</v>
          </cell>
        </row>
        <row r="133">
          <cell r="B133" t="str">
            <v>TB</v>
          </cell>
          <cell r="D133" t="str">
            <v>PW - POWER SUPPLY</v>
          </cell>
        </row>
        <row r="134">
          <cell r="B134" t="str">
            <v>TE</v>
          </cell>
          <cell r="D134" t="str">
            <v>PY - Pressure Converter/Transducer</v>
          </cell>
        </row>
        <row r="135">
          <cell r="B135" t="str">
            <v>TG</v>
          </cell>
          <cell r="D135" t="str">
            <v>PY - Pressure Converter/Transducer</v>
          </cell>
        </row>
        <row r="136">
          <cell r="B136" t="str">
            <v>TI</v>
          </cell>
          <cell r="D136" t="str">
            <v>R* - New Instrument Type for Approval</v>
          </cell>
        </row>
        <row r="137">
          <cell r="B137" t="str">
            <v>TIC</v>
          </cell>
          <cell r="D137" t="str">
            <v>RAD - RADIO</v>
          </cell>
        </row>
        <row r="138">
          <cell r="B138" t="str">
            <v>TIT</v>
          </cell>
          <cell r="D138" t="str">
            <v>RAD - RADAR</v>
          </cell>
        </row>
        <row r="139">
          <cell r="B139" t="str">
            <v>TP</v>
          </cell>
          <cell r="D139" t="str">
            <v>REL - RELAY UNIT</v>
          </cell>
        </row>
        <row r="140">
          <cell r="B140" t="str">
            <v>TS</v>
          </cell>
          <cell r="D140" t="str">
            <v>SE - Speed Element</v>
          </cell>
        </row>
        <row r="141">
          <cell r="B141" t="str">
            <v>TSH</v>
          </cell>
          <cell r="D141" t="str">
            <v>SP - SPLITTER</v>
          </cell>
        </row>
        <row r="142">
          <cell r="B142" t="str">
            <v>TSHH</v>
          </cell>
          <cell r="D142" t="str">
            <v>SPEL - ELECTRICAL</v>
          </cell>
        </row>
        <row r="143">
          <cell r="B143" t="str">
            <v>TSL</v>
          </cell>
          <cell r="D143" t="str">
            <v>ST - Speed Transmitter</v>
          </cell>
        </row>
        <row r="144">
          <cell r="B144" t="str">
            <v>TSLL</v>
          </cell>
          <cell r="D144" t="str">
            <v>SY - Speed Converter/Transducer</v>
          </cell>
        </row>
        <row r="145">
          <cell r="B145" t="str">
            <v>TSV</v>
          </cell>
          <cell r="D145" t="str">
            <v>T* - New Instrument Type for Approval</v>
          </cell>
        </row>
        <row r="146">
          <cell r="B146" t="str">
            <v>TT</v>
          </cell>
          <cell r="D146" t="str">
            <v>TALK - TALK BACK</v>
          </cell>
        </row>
        <row r="147">
          <cell r="B147" t="str">
            <v>TV</v>
          </cell>
          <cell r="D147" t="str">
            <v>TB - TERMINATOR BLOCK</v>
          </cell>
        </row>
        <row r="148">
          <cell r="B148" t="str">
            <v>TW</v>
          </cell>
          <cell r="D148" t="str">
            <v>TE - Temperature Element</v>
          </cell>
        </row>
        <row r="149">
          <cell r="B149" t="str">
            <v>TY</v>
          </cell>
          <cell r="D149" t="str">
            <v>TELE - TELEPHONE</v>
          </cell>
        </row>
        <row r="150">
          <cell r="B150" t="str">
            <v>TY</v>
          </cell>
          <cell r="D150" t="str">
            <v>TG - Temperature Gauge</v>
          </cell>
        </row>
        <row r="151">
          <cell r="B151" t="str">
            <v>UA</v>
          </cell>
          <cell r="D151" t="str">
            <v>TI - Temperature Indicator</v>
          </cell>
        </row>
        <row r="152">
          <cell r="B152" t="str">
            <v>UL</v>
          </cell>
          <cell r="D152" t="str">
            <v>TIC - Temperature Indicating Controller</v>
          </cell>
        </row>
        <row r="153">
          <cell r="B153" t="str">
            <v>US</v>
          </cell>
          <cell r="D153" t="str">
            <v>TIT - Temperature Indicating Transmitter</v>
          </cell>
        </row>
        <row r="154">
          <cell r="B154" t="str">
            <v>UY</v>
          </cell>
          <cell r="D154" t="str">
            <v>TP - TAPE</v>
          </cell>
        </row>
        <row r="155">
          <cell r="B155" t="str">
            <v>VD</v>
          </cell>
          <cell r="D155" t="str">
            <v>TP - TERMINATOR</v>
          </cell>
        </row>
        <row r="156">
          <cell r="B156" t="str">
            <v>VE</v>
          </cell>
          <cell r="D156" t="str">
            <v>TS - Temperature Switch</v>
          </cell>
        </row>
        <row r="157">
          <cell r="B157" t="str">
            <v>VFD</v>
          </cell>
          <cell r="D157" t="str">
            <v>TSH - Temperature Switch High</v>
          </cell>
        </row>
        <row r="158">
          <cell r="B158" t="str">
            <v>VI</v>
          </cell>
          <cell r="D158" t="str">
            <v>TSHH - High-High Temperature Switch High-High</v>
          </cell>
        </row>
        <row r="159">
          <cell r="B159" t="str">
            <v>VSH</v>
          </cell>
          <cell r="D159" t="str">
            <v>TSL - Temperature Switch Low</v>
          </cell>
        </row>
        <row r="160">
          <cell r="B160" t="str">
            <v>VSHH</v>
          </cell>
          <cell r="D160" t="str">
            <v>TSLL - Temperature Switch Low-Low</v>
          </cell>
        </row>
        <row r="161">
          <cell r="B161" t="str">
            <v>VT</v>
          </cell>
          <cell r="D161" t="str">
            <v>TSV - Temperature Safety Valve</v>
          </cell>
        </row>
        <row r="162">
          <cell r="B162" t="str">
            <v>WE</v>
          </cell>
          <cell r="D162" t="str">
            <v>TT - Temperature Transmitter</v>
          </cell>
        </row>
        <row r="163">
          <cell r="B163" t="str">
            <v>WI</v>
          </cell>
          <cell r="D163" t="str">
            <v>TV - Temperature Control Valve</v>
          </cell>
        </row>
        <row r="164">
          <cell r="B164" t="str">
            <v>WT</v>
          </cell>
          <cell r="D164" t="str">
            <v>TW - Thermowell</v>
          </cell>
        </row>
        <row r="165">
          <cell r="B165" t="str">
            <v>XA</v>
          </cell>
          <cell r="D165" t="str">
            <v>TY - Solenoid Valve</v>
          </cell>
        </row>
        <row r="166">
          <cell r="B166" t="str">
            <v>XI</v>
          </cell>
          <cell r="D166" t="str">
            <v>TY - Temperature Converter/Transducer</v>
          </cell>
        </row>
        <row r="167">
          <cell r="B167" t="str">
            <v>XL</v>
          </cell>
          <cell r="D167" t="str">
            <v>UA - Multi-Variable Alarm</v>
          </cell>
        </row>
        <row r="168">
          <cell r="B168" t="str">
            <v>XS</v>
          </cell>
          <cell r="D168" t="str">
            <v>UL - Multi-Variable Light</v>
          </cell>
        </row>
        <row r="169">
          <cell r="B169" t="str">
            <v>XT</v>
          </cell>
          <cell r="D169" t="str">
            <v>US - Multi-Variable Switch</v>
          </cell>
        </row>
        <row r="170">
          <cell r="B170" t="str">
            <v>XY</v>
          </cell>
          <cell r="D170" t="str">
            <v>UY - Multi-variable Converter/Transducer</v>
          </cell>
        </row>
        <row r="171">
          <cell r="B171" t="str">
            <v>YA</v>
          </cell>
          <cell r="D171" t="str">
            <v>VD - VIDEO</v>
          </cell>
        </row>
        <row r="172">
          <cell r="B172" t="str">
            <v>YALL</v>
          </cell>
          <cell r="D172" t="str">
            <v>VE - Vibration Element</v>
          </cell>
        </row>
        <row r="173">
          <cell r="B173" t="str">
            <v>YC</v>
          </cell>
          <cell r="D173" t="str">
            <v>VFD - VIRTUAL FIELD DEVICE</v>
          </cell>
        </row>
        <row r="174">
          <cell r="B174" t="str">
            <v>YI</v>
          </cell>
          <cell r="D174" t="str">
            <v>VI - Vibration Indicator</v>
          </cell>
        </row>
        <row r="175">
          <cell r="B175" t="str">
            <v>YK</v>
          </cell>
          <cell r="D175" t="str">
            <v>VSH - Vibration Switch High</v>
          </cell>
        </row>
        <row r="176">
          <cell r="B176" t="str">
            <v>YS</v>
          </cell>
          <cell r="D176" t="str">
            <v>VSHH - Vibration Switch High-High</v>
          </cell>
        </row>
        <row r="177">
          <cell r="B177" t="str">
            <v>ZDY</v>
          </cell>
          <cell r="D177" t="str">
            <v>VT - Vibration Transmitter</v>
          </cell>
        </row>
        <row r="178">
          <cell r="B178" t="str">
            <v>ZE</v>
          </cell>
          <cell r="D178" t="str">
            <v>WE - Weight Element</v>
          </cell>
        </row>
        <row r="179">
          <cell r="B179" t="str">
            <v>ZI</v>
          </cell>
          <cell r="D179" t="str">
            <v>WI - Weight Indicator</v>
          </cell>
        </row>
        <row r="180">
          <cell r="B180" t="str">
            <v>ZLC</v>
          </cell>
          <cell r="D180" t="str">
            <v>WT - Weight Transmitter</v>
          </cell>
        </row>
        <row r="181">
          <cell r="B181" t="str">
            <v>ZLO</v>
          </cell>
          <cell r="D181" t="str">
            <v>XA - Discrete Alarm/Status</v>
          </cell>
        </row>
        <row r="182">
          <cell r="B182" t="str">
            <v>ZS</v>
          </cell>
          <cell r="D182" t="str">
            <v>XI - Discrete Indicator</v>
          </cell>
        </row>
        <row r="183">
          <cell r="B183" t="str">
            <v>ZSC</v>
          </cell>
          <cell r="D183" t="str">
            <v>XL - ^Strobe Light</v>
          </cell>
        </row>
        <row r="184">
          <cell r="B184" t="str">
            <v>ZSHH</v>
          </cell>
          <cell r="D184" t="str">
            <v>XL - Discrete Light</v>
          </cell>
        </row>
        <row r="185">
          <cell r="B185" t="str">
            <v>ZSL</v>
          </cell>
          <cell r="D185" t="str">
            <v>\</v>
          </cell>
        </row>
        <row r="186">
          <cell r="B186" t="str">
            <v>ZSLL</v>
          </cell>
          <cell r="D186" t="str">
            <v>XT - Discrete Transmitter</v>
          </cell>
        </row>
        <row r="187">
          <cell r="B187" t="str">
            <v>ZSO</v>
          </cell>
          <cell r="D187" t="str">
            <v>XY - Discrete Alarm/Status Converter/Transduc</v>
          </cell>
        </row>
        <row r="188">
          <cell r="B188" t="str">
            <v>ZT</v>
          </cell>
          <cell r="D188" t="str">
            <v>XY - Discrete Alarm/Status Converter/Transduc</v>
          </cell>
        </row>
        <row r="189">
          <cell r="B189" t="str">
            <v>ZY</v>
          </cell>
          <cell r="D189" t="str">
            <v>XY - ^Alarm Horn</v>
          </cell>
        </row>
        <row r="190">
          <cell r="B190" t="str">
            <v>PI</v>
          </cell>
          <cell r="D190" t="str">
            <v>YA - Event Alarm</v>
          </cell>
        </row>
        <row r="191">
          <cell r="B191" t="str">
            <v>MIC</v>
          </cell>
          <cell r="D191" t="str">
            <v>YALL - Event Alarm Low-Low</v>
          </cell>
        </row>
        <row r="192">
          <cell r="B192" t="str">
            <v>MHS</v>
          </cell>
          <cell r="D192" t="str">
            <v>YC - Event Controller</v>
          </cell>
        </row>
        <row r="193">
          <cell r="B193" t="str">
            <v>MHI</v>
          </cell>
          <cell r="D193" t="str">
            <v>YI - Event Indicator</v>
          </cell>
        </row>
        <row r="194">
          <cell r="B194" t="str">
            <v>FY</v>
          </cell>
          <cell r="D194" t="str">
            <v>YK - Event Control Station</v>
          </cell>
        </row>
        <row r="195">
          <cell r="B195" t="str">
            <v>FX</v>
          </cell>
          <cell r="D195" t="str">
            <v>YS - Event Switch</v>
          </cell>
        </row>
        <row r="196">
          <cell r="B196" t="str">
            <v>LLHH</v>
          </cell>
          <cell r="D196" t="str">
            <v>ZDY - Position Differential Converter/Transduc</v>
          </cell>
        </row>
        <row r="197">
          <cell r="B197" t="str">
            <v>LAHH</v>
          </cell>
          <cell r="D197" t="str">
            <v>ZE - Position Element</v>
          </cell>
        </row>
        <row r="198">
          <cell r="B198" t="str">
            <v>PCV</v>
          </cell>
          <cell r="D198" t="str">
            <v>ZI - Position Indicator</v>
          </cell>
        </row>
        <row r="199">
          <cell r="B199" t="str">
            <v>SC</v>
          </cell>
          <cell r="D199" t="str">
            <v>ZLC - Position Light Closed</v>
          </cell>
        </row>
        <row r="200">
          <cell r="B200" t="str">
            <v>KA</v>
          </cell>
          <cell r="D200" t="str">
            <v>ZLO - Position Light Open</v>
          </cell>
        </row>
        <row r="201">
          <cell r="B201" t="str">
            <v>EA</v>
          </cell>
          <cell r="D201" t="str">
            <v>ZS - Position Switch</v>
          </cell>
        </row>
        <row r="202">
          <cell r="B202" t="str">
            <v>XV</v>
          </cell>
          <cell r="D202" t="str">
            <v>ZSC - Position Switch Closed</v>
          </cell>
        </row>
        <row r="203">
          <cell r="B203" t="str">
            <v>SI</v>
          </cell>
          <cell r="D203" t="str">
            <v>ZSHH - Position Switch High-High</v>
          </cell>
        </row>
        <row r="204">
          <cell r="B204" t="str">
            <v>FICV</v>
          </cell>
          <cell r="D204" t="str">
            <v>ZSL - Position Switch Low</v>
          </cell>
        </row>
        <row r="205">
          <cell r="B205" t="str">
            <v>FXI</v>
          </cell>
          <cell r="D205" t="str">
            <v>ZSLL - Position Switch Low Low</v>
          </cell>
        </row>
        <row r="206">
          <cell r="B206" t="str">
            <v>PALL</v>
          </cell>
          <cell r="D206" t="str">
            <v>ZSO - Position Switch Open</v>
          </cell>
        </row>
        <row r="207">
          <cell r="B207" t="str">
            <v>PAH</v>
          </cell>
          <cell r="D207" t="str">
            <v>ZT - Position Transmitter</v>
          </cell>
        </row>
        <row r="208">
          <cell r="B208" t="str">
            <v>PAHH</v>
          </cell>
          <cell r="D208" t="str">
            <v>ZY - Position Converter/Transducer</v>
          </cell>
        </row>
        <row r="209">
          <cell r="D209" t="str">
            <v>PI-Pressure Indicator</v>
          </cell>
        </row>
        <row r="210">
          <cell r="D210" t="str">
            <v>MIC-Motor Indicator Controller</v>
          </cell>
        </row>
        <row r="211">
          <cell r="D211" t="str">
            <v>MHS-Motor Hand Switch</v>
          </cell>
        </row>
        <row r="212">
          <cell r="D212" t="str">
            <v>MHI-Hand/Off/Auto</v>
          </cell>
        </row>
        <row r="213">
          <cell r="D213" t="str">
            <v>FY-DCS Computation Algorithm</v>
          </cell>
        </row>
        <row r="214">
          <cell r="D214" t="str">
            <v>FX-DCS Relay</v>
          </cell>
        </row>
        <row r="215">
          <cell r="D215" t="str">
            <v>LLHH-Level Light High High</v>
          </cell>
        </row>
        <row r="216">
          <cell r="D216" t="str">
            <v>LAHH-Level Alarm High High</v>
          </cell>
        </row>
        <row r="217">
          <cell r="D217" t="str">
            <v>PCV-Pressure Regulator</v>
          </cell>
        </row>
        <row r="218">
          <cell r="D218" t="str">
            <v>SC-Speed Controller</v>
          </cell>
        </row>
        <row r="219">
          <cell r="D219" t="str">
            <v>KA-Timer Alarm</v>
          </cell>
        </row>
        <row r="220">
          <cell r="D220" t="str">
            <v>EA-Voltage Alarm</v>
          </cell>
        </row>
        <row r="221">
          <cell r="D221" t="str">
            <v>XV-On//Off Valve</v>
          </cell>
        </row>
        <row r="222">
          <cell r="D222" t="str">
            <v>SI-Speed Indicator</v>
          </cell>
        </row>
        <row r="223">
          <cell r="D223" t="str">
            <v>FICV-Flow Indicator with valve</v>
          </cell>
        </row>
        <row r="224">
          <cell r="D224" t="str">
            <v>II-Current Indicator</v>
          </cell>
        </row>
        <row r="225">
          <cell r="D225" t="str">
            <v>FE-Flow Element Vortex</v>
          </cell>
        </row>
        <row r="226">
          <cell r="D226" t="str">
            <v>FE-Flow Element Wedge</v>
          </cell>
        </row>
        <row r="227">
          <cell r="D227" t="str">
            <v xml:space="preserve">FE-Flow Element Ultrasonic </v>
          </cell>
        </row>
        <row r="228">
          <cell r="D228" t="str">
            <v xml:space="preserve">FE-Flow Element Magnetic </v>
          </cell>
        </row>
        <row r="229">
          <cell r="D229" t="str">
            <v xml:space="preserve">MY-Misc. Switch </v>
          </cell>
        </row>
        <row r="230">
          <cell r="D230" t="str">
            <v>XS-Misc Switch Contact</v>
          </cell>
        </row>
        <row r="231">
          <cell r="D231" t="str">
            <v>FXI-Flow Computation  Indicator</v>
          </cell>
        </row>
        <row r="232">
          <cell r="D232" t="str">
            <v>PALL-Pressure Alarm Low Low</v>
          </cell>
        </row>
        <row r="233">
          <cell r="D233" t="str">
            <v>XY-Audible Alarm</v>
          </cell>
        </row>
        <row r="234">
          <cell r="D234" t="str">
            <v>PAH-Pressure Alarm High</v>
          </cell>
        </row>
        <row r="235">
          <cell r="D235" t="str">
            <v>PAHH-Pressure Alarm High High</v>
          </cell>
        </row>
        <row r="236">
          <cell r="D236" t="str">
            <v>IC-Current Cotnrol</v>
          </cell>
        </row>
        <row r="237">
          <cell r="D237" t="str">
            <v>HV - ON-OFF Valve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n-offs"/>
      <sheetName val="MOVs"/>
      <sheetName val="AOVs"/>
      <sheetName val="Report"/>
      <sheetName val="Validation"/>
      <sheetName val="Template"/>
      <sheetName val="Filters"/>
      <sheetName val="Log"/>
      <sheetName val="Technical Drawing"/>
      <sheetName val="Description"/>
    </sheetNames>
    <sheetDataSet>
      <sheetData sheetId="0"/>
      <sheetData sheetId="1"/>
      <sheetData sheetId="2"/>
      <sheetData sheetId="3"/>
      <sheetData sheetId="4">
        <row r="9">
          <cell r="B9" t="str">
            <v>3-way ball control valve</v>
          </cell>
          <cell r="C9" t="str">
            <v>3-way control valve</v>
          </cell>
          <cell r="D9" t="str">
            <v>3-way filled system temp reg</v>
          </cell>
          <cell r="E9" t="str">
            <v>3-way globe control valve</v>
          </cell>
          <cell r="F9" t="str">
            <v>3-way plug control valve</v>
          </cell>
          <cell r="G9" t="str">
            <v>3-way slide control valve</v>
          </cell>
          <cell r="H9" t="str">
            <v>3-way solenoid valve</v>
          </cell>
          <cell r="I9" t="str">
            <v>4-way control valve</v>
          </cell>
          <cell r="J9" t="str">
            <v>4-way plug control valve</v>
          </cell>
          <cell r="K9" t="str">
            <v>4-way solenoid valve</v>
          </cell>
          <cell r="L9" t="str">
            <v>Alarm</v>
          </cell>
          <cell r="M9" t="str">
            <v>Angle control valve</v>
          </cell>
          <cell r="N9" t="str">
            <v>Angle filled system temp reg</v>
          </cell>
          <cell r="O9" t="str">
            <v>Angle globe control valve</v>
          </cell>
          <cell r="P9" t="str">
            <v>Angle press relief valve</v>
          </cell>
          <cell r="Q9" t="str">
            <v>Angle solenoid valve</v>
          </cell>
          <cell r="R9" t="str">
            <v>Automatic Recirculation Control Valve</v>
          </cell>
          <cell r="S9" t="str">
            <v>Automatic recirculation valve</v>
          </cell>
          <cell r="T9" t="str">
            <v>Backpress reg w/ext tap</v>
          </cell>
          <cell r="U9" t="str">
            <v>Ball control valve</v>
          </cell>
          <cell r="V9" t="str">
            <v>Ball Float</v>
          </cell>
          <cell r="W9" t="str">
            <v>Balloon instr</v>
          </cell>
          <cell r="X9" t="str">
            <v>Building panel</v>
          </cell>
          <cell r="Y9" t="str">
            <v>Butterfly control valve</v>
          </cell>
          <cell r="Z9" t="str">
            <v>Capacitance sensor</v>
          </cell>
          <cell r="AA9" t="str">
            <v>Capillary tube</v>
          </cell>
          <cell r="AB9" t="str">
            <v>Computer function</v>
          </cell>
          <cell r="AC9" t="str">
            <v>Conn to process/supply line</v>
          </cell>
          <cell r="AD9" t="str">
            <v>Control valve</v>
          </cell>
          <cell r="AE9" t="str">
            <v>Control valve w/equip</v>
          </cell>
          <cell r="AF9" t="str">
            <v>Controller box</v>
          </cell>
          <cell r="AG9" t="str">
            <v>Controllers</v>
          </cell>
          <cell r="AH9" t="str">
            <v>Coriolis flow instr</v>
          </cell>
          <cell r="AI9" t="str">
            <v>Cylinder-Piston</v>
          </cell>
          <cell r="AJ9" t="str">
            <v>Damper</v>
          </cell>
          <cell r="AK9" t="str">
            <v>DCS function</v>
          </cell>
          <cell r="AL9" t="str">
            <v>Diaphragm</v>
          </cell>
          <cell r="AM9" t="str">
            <v>Diaphragm control valve</v>
          </cell>
          <cell r="AN9" t="str">
            <v>Diff press red reg</v>
          </cell>
          <cell r="AO9" t="str">
            <v>Diff press red reg w/int &amp; ext taps</v>
          </cell>
          <cell r="AP9" t="str">
            <v>Digital</v>
          </cell>
          <cell r="AQ9" t="str">
            <v>Discrete AE</v>
          </cell>
          <cell r="AR9" t="str">
            <v>Discrete AP</v>
          </cell>
          <cell r="AS9" t="str">
            <v>Discrete AT</v>
          </cell>
          <cell r="AT9" t="str">
            <v>Discrete FC</v>
          </cell>
          <cell r="AU9" t="str">
            <v>Discrete FI</v>
          </cell>
          <cell r="AV9" t="str">
            <v>Discrete FIC</v>
          </cell>
          <cell r="AW9" t="str">
            <v>Discrete FP</v>
          </cell>
          <cell r="AX9" t="str">
            <v>Discrete FR</v>
          </cell>
          <cell r="AY9" t="str">
            <v>Discrete FRC</v>
          </cell>
          <cell r="AZ9" t="str">
            <v>Discrete FSH</v>
          </cell>
          <cell r="BA9" t="str">
            <v>Discrete FSHH</v>
          </cell>
          <cell r="BB9" t="str">
            <v>Discrete FSHL</v>
          </cell>
          <cell r="BC9" t="str">
            <v>Discrete FSL</v>
          </cell>
          <cell r="BD9" t="str">
            <v>Discrete FSLL</v>
          </cell>
          <cell r="BE9" t="str">
            <v>Discrete FSM</v>
          </cell>
          <cell r="BF9" t="str">
            <v>Discrete FT</v>
          </cell>
          <cell r="BG9" t="str">
            <v>Discrete FT w/ 2 valves</v>
          </cell>
          <cell r="BH9" t="str">
            <v>Discrete LC</v>
          </cell>
          <cell r="BI9" t="str">
            <v>Discrete LG</v>
          </cell>
          <cell r="BJ9" t="str">
            <v>Discrete LI</v>
          </cell>
          <cell r="BK9" t="str">
            <v>Discrete LIC</v>
          </cell>
          <cell r="BL9" t="str">
            <v>Discrete LR</v>
          </cell>
          <cell r="BM9" t="str">
            <v>Discrete LRC</v>
          </cell>
          <cell r="BN9" t="str">
            <v>Discrete LSH</v>
          </cell>
          <cell r="BO9" t="str">
            <v>Discrete LSHH</v>
          </cell>
          <cell r="BP9" t="str">
            <v>Discrete LSHL</v>
          </cell>
          <cell r="BQ9" t="str">
            <v>Discrete LSL</v>
          </cell>
          <cell r="BR9" t="str">
            <v>Discrete LSLL</v>
          </cell>
          <cell r="BS9" t="str">
            <v>Discrete LSM</v>
          </cell>
          <cell r="BT9" t="str">
            <v>Discrete LT</v>
          </cell>
          <cell r="BU9" t="str">
            <v>Discrete multi-funct instr</v>
          </cell>
          <cell r="BV9" t="str">
            <v>Discrete PC</v>
          </cell>
          <cell r="BW9" t="str">
            <v>Discrete PDIC</v>
          </cell>
          <cell r="BX9" t="str">
            <v>Discrete PDSH</v>
          </cell>
          <cell r="BY9" t="str">
            <v>Discrete PDSL</v>
          </cell>
          <cell r="BZ9" t="str">
            <v>Discrete PDT</v>
          </cell>
          <cell r="CA9" t="str">
            <v>Discrete PI</v>
          </cell>
          <cell r="CB9" t="str">
            <v>Discrete PIC</v>
          </cell>
          <cell r="CC9" t="str">
            <v>Discrete PID</v>
          </cell>
          <cell r="CD9" t="str">
            <v>Discrete PP</v>
          </cell>
          <cell r="CE9" t="str">
            <v>Discrete PR</v>
          </cell>
          <cell r="CF9" t="str">
            <v>Discrete PRC</v>
          </cell>
          <cell r="CG9" t="str">
            <v>Discrete PSH</v>
          </cell>
          <cell r="CH9" t="str">
            <v>Discrete PSHH</v>
          </cell>
          <cell r="CI9" t="str">
            <v>Discrete PSHL</v>
          </cell>
          <cell r="CJ9" t="str">
            <v>Discrete PSL</v>
          </cell>
          <cell r="CK9" t="str">
            <v>Discrete PSLL</v>
          </cell>
          <cell r="CL9" t="str">
            <v>Discrete PSM</v>
          </cell>
          <cell r="CM9" t="str">
            <v>Discrete PT</v>
          </cell>
          <cell r="CN9" t="str">
            <v>Discrete single-funct instr</v>
          </cell>
          <cell r="CO9" t="str">
            <v>Discrete TC</v>
          </cell>
          <cell r="CP9" t="str">
            <v>Discrete TI</v>
          </cell>
          <cell r="CQ9" t="str">
            <v>Discrete TIC</v>
          </cell>
          <cell r="CR9" t="str">
            <v>Discrete TP</v>
          </cell>
          <cell r="CS9" t="str">
            <v>Discrete TR</v>
          </cell>
          <cell r="CT9" t="str">
            <v>Discrete TRC</v>
          </cell>
          <cell r="CU9" t="str">
            <v>Discrete TSH</v>
          </cell>
          <cell r="CV9" t="str">
            <v>Discrete TSHH</v>
          </cell>
          <cell r="CW9" t="str">
            <v>Discrete TSHL</v>
          </cell>
          <cell r="CX9" t="str">
            <v>Discrete TSL</v>
          </cell>
          <cell r="CY9" t="str">
            <v>Discrete TSLL</v>
          </cell>
          <cell r="CZ9" t="str">
            <v>Discrete TSM</v>
          </cell>
          <cell r="DA9" t="str">
            <v>Discrete TT</v>
          </cell>
          <cell r="DB9" t="str">
            <v>Displacement float</v>
          </cell>
          <cell r="DC9" t="str">
            <v>Double acting cylinder</v>
          </cell>
          <cell r="DD9" t="str">
            <v>Double Disk Gate Control Valve</v>
          </cell>
          <cell r="DE9" t="str">
            <v>Double solenoid</v>
          </cell>
          <cell r="DF9" t="str">
            <v>Eccentric Rotary Plug</v>
          </cell>
          <cell r="DG9" t="str">
            <v>Electric binary signal</v>
          </cell>
          <cell r="DH9" t="str">
            <v>Electric signal</v>
          </cell>
          <cell r="DI9" t="str">
            <v>Electro-hydraulic</v>
          </cell>
          <cell r="DJ9" t="str">
            <v>End Terminator</v>
          </cell>
          <cell r="DK9" t="str">
            <v>Equipment actuator</v>
          </cell>
          <cell r="DL9" t="str">
            <v>Filled system temp reg</v>
          </cell>
          <cell r="DM9" t="str">
            <v>Flame Detector</v>
          </cell>
          <cell r="DN9" t="str">
            <v>Flame Front Generator</v>
          </cell>
          <cell r="DO9" t="str">
            <v>Flow conditioning vane</v>
          </cell>
          <cell r="DP9" t="str">
            <v>Flow glass</v>
          </cell>
          <cell r="DQ9" t="str">
            <v>Flow nozzle</v>
          </cell>
          <cell r="DR9" t="str">
            <v>Flow straightening vane</v>
          </cell>
          <cell r="DS9" t="str">
            <v>Flow switch</v>
          </cell>
          <cell r="DT9" t="str">
            <v>Flume</v>
          </cell>
          <cell r="DU9" t="str">
            <v>FROM off-dwg instr connector</v>
          </cell>
          <cell r="DV9" t="str">
            <v>FROM off-unit instr connector</v>
          </cell>
          <cell r="DW9" t="str">
            <v>Function</v>
          </cell>
          <cell r="DX9" t="str">
            <v>Gas Detector</v>
          </cell>
          <cell r="DY9" t="str">
            <v>General inline element</v>
          </cell>
          <cell r="DZ9" t="str">
            <v>Globe control valve</v>
          </cell>
          <cell r="EA9" t="str">
            <v>Guided electromag/sonic signal</v>
          </cell>
          <cell r="EB9" t="str">
            <v>Handwheel</v>
          </cell>
          <cell r="EC9" t="str">
            <v>Heat Detector</v>
          </cell>
          <cell r="ED9" t="str">
            <v>Horn</v>
          </cell>
          <cell r="EE9" t="str">
            <v>Hydraulic signal</v>
          </cell>
          <cell r="EF9" t="str">
            <v>I/P Transducer</v>
          </cell>
          <cell r="EG9" t="str">
            <v>Inline averaging pitot tube</v>
          </cell>
          <cell r="EH9" t="str">
            <v>Inline magnetic flow instr</v>
          </cell>
          <cell r="EI9" t="str">
            <v>Inline propeller flow instr</v>
          </cell>
          <cell r="EJ9" t="str">
            <v>Inline silencer</v>
          </cell>
          <cell r="EK9" t="str">
            <v>Inline target flow instr</v>
          </cell>
          <cell r="EL9" t="str">
            <v>Inline ultrasonic flow instr</v>
          </cell>
          <cell r="EM9" t="str">
            <v>Interlock function</v>
          </cell>
          <cell r="EN9" t="str">
            <v>Junction Box</v>
          </cell>
          <cell r="EO9" t="str">
            <v>Knife gate control valve</v>
          </cell>
          <cell r="EP9" t="str">
            <v>Logic function</v>
          </cell>
          <cell r="EQ9" t="str">
            <v>Low Temp Detector</v>
          </cell>
          <cell r="ER9" t="str">
            <v>Manual</v>
          </cell>
          <cell r="ES9" t="str">
            <v>MCC</v>
          </cell>
          <cell r="ET9" t="str">
            <v>Mechanical link</v>
          </cell>
          <cell r="EU9" t="str">
            <v>Motor</v>
          </cell>
          <cell r="EV9" t="str">
            <v>Multi Damper</v>
          </cell>
          <cell r="EW9" t="str">
            <v>Multivane 1 damp/louv CV</v>
          </cell>
          <cell r="EX9" t="str">
            <v>Multivane 2 damp/louv CV</v>
          </cell>
          <cell r="EY9" t="str">
            <v>Offline averaging pitot tube</v>
          </cell>
          <cell r="EZ9" t="str">
            <v>Offline magnetic flow instr</v>
          </cell>
          <cell r="FA9" t="str">
            <v>Offline propeller flow instr</v>
          </cell>
          <cell r="FB9" t="str">
            <v>Offline solenoid valve - 2-way</v>
          </cell>
          <cell r="FC9" t="str">
            <v>Offline solenoid valve - 3-way</v>
          </cell>
          <cell r="FD9" t="str">
            <v>Offline solenoid valve - angle</v>
          </cell>
          <cell r="FE9" t="str">
            <v>Offline solenoid valve 4-way double</v>
          </cell>
          <cell r="FF9" t="str">
            <v>Offline solenoid valve 4-way External Piloted</v>
          </cell>
          <cell r="FG9" t="str">
            <v>Offline solenoid valve 4-way single solenoid valve</v>
          </cell>
          <cell r="FH9" t="str">
            <v>Offline target flow instr</v>
          </cell>
          <cell r="FI9" t="str">
            <v>Offline ultrasonic flow instr</v>
          </cell>
          <cell r="FJ9" t="str">
            <v>Orbit valve 2-way</v>
          </cell>
          <cell r="FK9" t="str">
            <v>Orif pl; qk chng fittg &amp; met run</v>
          </cell>
          <cell r="FL9" t="str">
            <v>Orif plate</v>
          </cell>
          <cell r="FM9" t="str">
            <v>Orif plate &amp; flanges</v>
          </cell>
          <cell r="FN9" t="str">
            <v>Orif plate &amp; qk chnge fitting</v>
          </cell>
          <cell r="FO9" t="str">
            <v>Orif plate; flanges &amp; meter run</v>
          </cell>
          <cell r="FP9" t="str">
            <v>Orifice Stack Valve</v>
          </cell>
          <cell r="FQ9" t="str">
            <v>Paddle wheel</v>
          </cell>
          <cell r="FR9" t="str">
            <v>Pilot</v>
          </cell>
          <cell r="FS9" t="str">
            <v>Pilot light</v>
          </cell>
          <cell r="FT9" t="str">
            <v>Pilot operated cylinder</v>
          </cell>
          <cell r="FU9" t="str">
            <v>Piston</v>
          </cell>
          <cell r="FV9" t="str">
            <v>Pitot tube</v>
          </cell>
          <cell r="FW9" t="str">
            <v>Pitot-venturi tube</v>
          </cell>
          <cell r="FX9" t="str">
            <v>PLC function</v>
          </cell>
          <cell r="FY9" t="str">
            <v>Plug control valve</v>
          </cell>
          <cell r="FZ9" t="str">
            <v>Pneumatic binary signal</v>
          </cell>
          <cell r="GA9" t="str">
            <v>Pneumatic Hand Switch</v>
          </cell>
          <cell r="GB9" t="str">
            <v>Pneumatic signal</v>
          </cell>
          <cell r="GC9" t="str">
            <v>Pos displ flow instr w/dnstr reg</v>
          </cell>
          <cell r="GD9" t="str">
            <v>Pos displacement flow instr</v>
          </cell>
          <cell r="GE9" t="str">
            <v>Positioner</v>
          </cell>
          <cell r="GF9" t="str">
            <v>Press red reg w/ext tap</v>
          </cell>
          <cell r="GG9" t="str">
            <v>Press red reg w/int RV</v>
          </cell>
          <cell r="GH9" t="str">
            <v>Press relief rupture disc</v>
          </cell>
          <cell r="GI9" t="str">
            <v>Press relief valve</v>
          </cell>
          <cell r="GJ9" t="str">
            <v>Press/vac relief manhole cover</v>
          </cell>
          <cell r="GK9" t="str">
            <v>Press/vac relief valve</v>
          </cell>
          <cell r="GL9" t="str">
            <v>Press-balanced diaphram</v>
          </cell>
          <cell r="GM9" t="str">
            <v>Regulating</v>
          </cell>
          <cell r="GN9" t="str">
            <v>Regulator</v>
          </cell>
          <cell r="GO9" t="str">
            <v>Remote reset</v>
          </cell>
          <cell r="GP9" t="str">
            <v>Restriction orif union</v>
          </cell>
          <cell r="GQ9" t="str">
            <v>Segmental wedge</v>
          </cell>
          <cell r="GR9" t="str">
            <v>Self contained backpress reg</v>
          </cell>
          <cell r="GS9" t="str">
            <v>Self contained press red reg</v>
          </cell>
          <cell r="GT9" t="str">
            <v>Single acting cylinder</v>
          </cell>
          <cell r="GU9" t="str">
            <v>Single Port Pitot</v>
          </cell>
          <cell r="GV9" t="str">
            <v>Single port pitot tube</v>
          </cell>
          <cell r="GW9" t="str">
            <v>Single solenoid</v>
          </cell>
          <cell r="GX9" t="str">
            <v>Single solenoid w/reset</v>
          </cell>
          <cell r="GY9" t="str">
            <v>Single vane damp/louv CV</v>
          </cell>
          <cell r="GZ9" t="str">
            <v>Slide control valve</v>
          </cell>
          <cell r="HA9" t="str">
            <v>Smoke Detector</v>
          </cell>
          <cell r="HB9" t="str">
            <v>Software/data link</v>
          </cell>
          <cell r="HC9" t="str">
            <v>Solenoid valve</v>
          </cell>
          <cell r="HD9" t="str">
            <v>Spring</v>
          </cell>
          <cell r="HE9" t="str">
            <v>Straight-thru press relief valve</v>
          </cell>
          <cell r="HF9" t="str">
            <v>Temp fusible plug or disc</v>
          </cell>
          <cell r="HG9" t="str">
            <v>Thermal flow meter</v>
          </cell>
          <cell r="HH9" t="str">
            <v>TO off-dwg instr connector</v>
          </cell>
          <cell r="HI9" t="str">
            <v>TO off-unit instr connector</v>
          </cell>
          <cell r="HJ9" t="str">
            <v>Trap</v>
          </cell>
          <cell r="HK9" t="str">
            <v>Undefined signal</v>
          </cell>
          <cell r="HL9" t="str">
            <v>Unguided electromag/sonic signal</v>
          </cell>
          <cell r="HM9" t="str">
            <v>Vac relief rupture disc</v>
          </cell>
          <cell r="HN9" t="str">
            <v>Vac relief valve</v>
          </cell>
          <cell r="HO9" t="str">
            <v>Valve w/restriction orif</v>
          </cell>
          <cell r="HP9" t="str">
            <v>Var area flow instr</v>
          </cell>
          <cell r="HQ9" t="str">
            <v>Var area flow instr w/dwnstr reg</v>
          </cell>
          <cell r="HR9" t="str">
            <v>Var area flow instr w/dwnstr vlv</v>
          </cell>
          <cell r="HS9" t="str">
            <v>Var area flow instr w/upstr reg</v>
          </cell>
          <cell r="HT9" t="str">
            <v>Var area flow instr w/upstr vlv</v>
          </cell>
          <cell r="HU9" t="str">
            <v>Vent silencer</v>
          </cell>
          <cell r="HV9" t="str">
            <v>Venturi tube</v>
          </cell>
          <cell r="HW9" t="str">
            <v>VFD</v>
          </cell>
          <cell r="HX9" t="str">
            <v>Vortex flow instr</v>
          </cell>
          <cell r="HY9" t="str">
            <v>VSDS</v>
          </cell>
          <cell r="HZ9" t="str">
            <v>Wedge meter</v>
          </cell>
          <cell r="IA9" t="str">
            <v>Weight</v>
          </cell>
          <cell r="IB9" t="str">
            <v>Weir</v>
          </cell>
          <cell r="IC9" t="str">
            <v>Y globe control valve</v>
          </cell>
        </row>
      </sheetData>
      <sheetData sheetId="5"/>
      <sheetData sheetId="6"/>
      <sheetData sheetId="7"/>
      <sheetData sheetId="8"/>
      <sheetData sheetId="9">
        <row r="1">
          <cell r="S1" t="str">
            <v>CONCAT</v>
          </cell>
          <cell r="T1" t="str">
            <v>A</v>
          </cell>
          <cell r="U1" t="str">
            <v>A_Metric</v>
          </cell>
          <cell r="V1" t="str">
            <v>B</v>
          </cell>
          <cell r="W1" t="str">
            <v>B_Metric</v>
          </cell>
          <cell r="X1" t="str">
            <v>C</v>
          </cell>
          <cell r="Y1" t="str">
            <v>C_Metric</v>
          </cell>
          <cell r="Z1" t="str">
            <v>E</v>
          </cell>
          <cell r="AA1" t="str">
            <v>E_Metric</v>
          </cell>
          <cell r="AB1" t="str">
            <v>PCD</v>
          </cell>
          <cell r="AC1" t="str">
            <v>PCD METRIC</v>
          </cell>
          <cell r="AD1" t="str">
            <v>HOLE DIA</v>
          </cell>
          <cell r="AE1" t="str">
            <v>HOLE METRIC</v>
          </cell>
          <cell r="AF1" t="str">
            <v>No</v>
          </cell>
          <cell r="AG1" t="str">
            <v>Dia</v>
          </cell>
          <cell r="AH1" t="str">
            <v>Dia_Metric</v>
          </cell>
          <cell r="AI1" t="str">
            <v>Length</v>
          </cell>
          <cell r="AJ1" t="str">
            <v>Length_Metric</v>
          </cell>
          <cell r="AK1" t="str">
            <v>lbs</v>
          </cell>
          <cell r="AL1" t="str">
            <v>Kgs</v>
          </cell>
          <cell r="AM1" t="str">
            <v>Flange Std</v>
          </cell>
        </row>
        <row r="2">
          <cell r="A2" t="str">
            <v>1</v>
          </cell>
          <cell r="B2" t="str">
            <v>ASTM A217 WC9</v>
          </cell>
          <cell r="C2" t="str">
            <v>ASTM A217 WC9</v>
          </cell>
          <cell r="D2" t="str">
            <v>NOT AVAILABLE</v>
          </cell>
          <cell r="E2" t="str">
            <v>NOT AVAILABLE</v>
          </cell>
          <cell r="F2" t="str">
            <v>NOT AVAILABLE</v>
          </cell>
          <cell r="G2" t="str">
            <v>NOT AVAILABLE</v>
          </cell>
          <cell r="H2" t="str">
            <v>NOT AVAILABLE</v>
          </cell>
          <cell r="I2" t="str">
            <v>NOT AVAILABLE</v>
          </cell>
          <cell r="J2" t="str">
            <v>NOT AVAILABLE</v>
          </cell>
          <cell r="K2" t="str">
            <v>NOT AVAILABLE</v>
          </cell>
          <cell r="L2" t="str">
            <v>NOT AVAILABLE</v>
          </cell>
          <cell r="M2" t="str">
            <v>NOT AVAILABLE</v>
          </cell>
          <cell r="N2" t="str">
            <v>NOT AVAILABLE</v>
          </cell>
          <cell r="S2" t="str">
            <v>2-150</v>
          </cell>
          <cell r="T2">
            <v>6</v>
          </cell>
          <cell r="U2">
            <v>152.4</v>
          </cell>
          <cell r="V2">
            <v>2.375</v>
          </cell>
          <cell r="W2">
            <v>60.3</v>
          </cell>
          <cell r="X2">
            <v>0</v>
          </cell>
          <cell r="Y2">
            <v>0</v>
          </cell>
          <cell r="Z2">
            <v>2.25</v>
          </cell>
          <cell r="AA2">
            <v>57.2</v>
          </cell>
          <cell r="AB2">
            <v>4.75</v>
          </cell>
          <cell r="AC2">
            <v>120.7</v>
          </cell>
          <cell r="AD2">
            <v>0.75</v>
          </cell>
          <cell r="AE2">
            <v>19.100000000000001</v>
          </cell>
          <cell r="AF2">
            <v>4</v>
          </cell>
          <cell r="AG2">
            <v>0.625</v>
          </cell>
          <cell r="AH2">
            <v>15.9</v>
          </cell>
          <cell r="AI2">
            <v>6</v>
          </cell>
          <cell r="AJ2">
            <v>152.4</v>
          </cell>
          <cell r="AK2">
            <v>16</v>
          </cell>
          <cell r="AL2">
            <v>7</v>
          </cell>
          <cell r="AM2" t="str">
            <v>ANSI B16.5</v>
          </cell>
        </row>
        <row r="3">
          <cell r="A3" t="str">
            <v>2</v>
          </cell>
          <cell r="B3" t="str">
            <v>ASTM LF3 / ASTM A352 LC3</v>
          </cell>
          <cell r="C3" t="str">
            <v>ASTM A352 LC3</v>
          </cell>
          <cell r="D3" t="str">
            <v>NOT AVAILABLE</v>
          </cell>
          <cell r="E3" t="str">
            <v>NOT AVAILABLE</v>
          </cell>
          <cell r="F3" t="str">
            <v>NOT AVAILABLE</v>
          </cell>
          <cell r="G3" t="str">
            <v>NOT AVAILABLE</v>
          </cell>
          <cell r="H3" t="str">
            <v>NOT AVAILABLE</v>
          </cell>
          <cell r="I3" t="str">
            <v>NOT AVAILABLE</v>
          </cell>
          <cell r="J3" t="str">
            <v>NOT AVAILABLE</v>
          </cell>
          <cell r="K3" t="str">
            <v>NOT AVAILABLE</v>
          </cell>
          <cell r="L3" t="str">
            <v>NOT AVAILABLE</v>
          </cell>
          <cell r="M3" t="str">
            <v>NOT AVAILABLE</v>
          </cell>
          <cell r="N3" t="str">
            <v>NOT AVAILABLE</v>
          </cell>
          <cell r="S3" t="str">
            <v>2-300</v>
          </cell>
          <cell r="T3">
            <v>6.5</v>
          </cell>
          <cell r="U3">
            <v>165.1</v>
          </cell>
          <cell r="V3">
            <v>2.375</v>
          </cell>
          <cell r="W3">
            <v>60.3</v>
          </cell>
          <cell r="X3">
            <v>0</v>
          </cell>
          <cell r="Y3">
            <v>0</v>
          </cell>
          <cell r="Z3">
            <v>2.25</v>
          </cell>
          <cell r="AA3">
            <v>57.2</v>
          </cell>
          <cell r="AB3">
            <v>5</v>
          </cell>
          <cell r="AC3">
            <v>127</v>
          </cell>
          <cell r="AD3">
            <v>0.75</v>
          </cell>
          <cell r="AE3">
            <v>19.100000000000001</v>
          </cell>
          <cell r="AF3">
            <v>8</v>
          </cell>
          <cell r="AG3">
            <v>0.625</v>
          </cell>
          <cell r="AH3">
            <v>15.9</v>
          </cell>
          <cell r="AI3">
            <v>6.875</v>
          </cell>
          <cell r="AJ3">
            <v>174.6</v>
          </cell>
          <cell r="AK3">
            <v>18</v>
          </cell>
          <cell r="AL3">
            <v>8</v>
          </cell>
          <cell r="AM3" t="str">
            <v>ANSI B16.5</v>
          </cell>
        </row>
        <row r="4">
          <cell r="A4" t="str">
            <v>3</v>
          </cell>
          <cell r="B4" t="str">
            <v>ASTM F304 (F) / ASTM A351 CF8 (C)</v>
          </cell>
          <cell r="C4" t="str">
            <v>ASTM A351 CF8</v>
          </cell>
          <cell r="D4" t="str">
            <v>NOT AVAILABLE</v>
          </cell>
          <cell r="E4" t="str">
            <v>NOT AVAILABLE</v>
          </cell>
          <cell r="F4" t="str">
            <v>NOT AVAILABLE</v>
          </cell>
          <cell r="G4" t="str">
            <v>NOT AVAILABLE</v>
          </cell>
          <cell r="H4" t="str">
            <v>NOT AVAILABLE</v>
          </cell>
          <cell r="I4" t="str">
            <v>NOT AVAILABLE</v>
          </cell>
          <cell r="J4" t="str">
            <v>NOT AVAILABLE</v>
          </cell>
          <cell r="K4" t="str">
            <v>NOT AVAILABLE</v>
          </cell>
          <cell r="L4" t="str">
            <v>NOT AVAILABLE</v>
          </cell>
          <cell r="M4" t="str">
            <v>NOT AVAILABLE</v>
          </cell>
          <cell r="N4" t="str">
            <v>NOT AVAILABLE</v>
          </cell>
          <cell r="S4" t="str">
            <v>2-600</v>
          </cell>
          <cell r="T4">
            <v>6.5</v>
          </cell>
          <cell r="U4">
            <v>165.1</v>
          </cell>
          <cell r="V4">
            <v>2.375</v>
          </cell>
          <cell r="W4">
            <v>60.3</v>
          </cell>
          <cell r="X4">
            <v>0</v>
          </cell>
          <cell r="Y4">
            <v>0</v>
          </cell>
          <cell r="Z4">
            <v>2.25</v>
          </cell>
          <cell r="AA4">
            <v>57.2</v>
          </cell>
          <cell r="AB4">
            <v>5</v>
          </cell>
          <cell r="AC4">
            <v>127</v>
          </cell>
          <cell r="AD4">
            <v>0.75</v>
          </cell>
          <cell r="AE4">
            <v>19.100000000000001</v>
          </cell>
          <cell r="AF4">
            <v>8</v>
          </cell>
          <cell r="AG4">
            <v>0.625</v>
          </cell>
          <cell r="AH4">
            <v>15.9</v>
          </cell>
          <cell r="AI4">
            <v>6.875</v>
          </cell>
          <cell r="AJ4">
            <v>174.6</v>
          </cell>
          <cell r="AK4">
            <v>18</v>
          </cell>
          <cell r="AL4">
            <v>8</v>
          </cell>
          <cell r="AM4" t="str">
            <v>ANSI B16.5</v>
          </cell>
        </row>
        <row r="5">
          <cell r="A5" t="str">
            <v>4</v>
          </cell>
          <cell r="B5" t="str">
            <v>ASTM F304L (F) / ASTM A351 CF3 (C)</v>
          </cell>
          <cell r="C5" t="str">
            <v>ASTM A351 CF3</v>
          </cell>
          <cell r="D5" t="str">
            <v>NOT AVAILABLE</v>
          </cell>
          <cell r="E5" t="str">
            <v>NOT AVAILABLE</v>
          </cell>
          <cell r="F5" t="str">
            <v>NOT AVAILABLE</v>
          </cell>
          <cell r="G5" t="str">
            <v>NOT AVAILABLE</v>
          </cell>
          <cell r="H5" t="str">
            <v>NOT AVAILABLE</v>
          </cell>
          <cell r="I5" t="str">
            <v>NOT AVAILABLE</v>
          </cell>
          <cell r="J5" t="str">
            <v>NOT AVAILABLE</v>
          </cell>
          <cell r="K5" t="str">
            <v>NOT AVAILABLE</v>
          </cell>
          <cell r="L5" t="str">
            <v>NOT AVAILABLE</v>
          </cell>
          <cell r="M5" t="str">
            <v>NOT AVAILABLE</v>
          </cell>
          <cell r="N5" t="str">
            <v>NOT AVAILABLE</v>
          </cell>
          <cell r="S5" t="str">
            <v>2-900</v>
          </cell>
          <cell r="T5">
            <v>8.5</v>
          </cell>
          <cell r="U5">
            <v>215.9</v>
          </cell>
          <cell r="V5">
            <v>2.75</v>
          </cell>
          <cell r="W5">
            <v>69.900000000000006</v>
          </cell>
          <cell r="X5">
            <v>0</v>
          </cell>
          <cell r="Y5">
            <v>0</v>
          </cell>
          <cell r="Z5">
            <v>2.25</v>
          </cell>
          <cell r="AA5">
            <v>57.2</v>
          </cell>
          <cell r="AB5">
            <v>6.5</v>
          </cell>
          <cell r="AC5">
            <v>165.1</v>
          </cell>
          <cell r="AD5">
            <v>1</v>
          </cell>
          <cell r="AE5">
            <v>25.4</v>
          </cell>
          <cell r="AF5">
            <v>8</v>
          </cell>
          <cell r="AG5">
            <v>0.875</v>
          </cell>
          <cell r="AH5">
            <v>22.2</v>
          </cell>
          <cell r="AI5">
            <v>8.75</v>
          </cell>
          <cell r="AJ5">
            <v>222.3</v>
          </cell>
          <cell r="AK5">
            <v>36</v>
          </cell>
          <cell r="AL5">
            <v>16</v>
          </cell>
          <cell r="AM5" t="str">
            <v>ANSI B16.5</v>
          </cell>
        </row>
        <row r="6">
          <cell r="A6" t="str">
            <v>5</v>
          </cell>
          <cell r="B6" t="str">
            <v>ASTM A351 CN7M</v>
          </cell>
          <cell r="C6" t="str">
            <v>ASTM A351 CN7M</v>
          </cell>
          <cell r="D6" t="str">
            <v>NOT AVAILABLE</v>
          </cell>
          <cell r="E6" t="str">
            <v>NOT AVAILABLE</v>
          </cell>
          <cell r="F6" t="str">
            <v>NOT AVAILABLE</v>
          </cell>
          <cell r="G6" t="str">
            <v>NOT AVAILABLE</v>
          </cell>
          <cell r="H6" t="str">
            <v>NOT AVAILABLE</v>
          </cell>
          <cell r="I6" t="str">
            <v>ALLOY 20</v>
          </cell>
          <cell r="J6" t="str">
            <v>ALLOY 20</v>
          </cell>
          <cell r="K6" t="str">
            <v>ALLOY 20</v>
          </cell>
          <cell r="L6" t="str">
            <v>ALLOY 20</v>
          </cell>
          <cell r="M6" t="str">
            <v>ALLOY 20</v>
          </cell>
          <cell r="N6" t="str">
            <v>ALLOY 20</v>
          </cell>
          <cell r="S6" t="str">
            <v>2-1500</v>
          </cell>
          <cell r="T6">
            <v>8.5</v>
          </cell>
          <cell r="U6">
            <v>215.9</v>
          </cell>
          <cell r="V6">
            <v>2.75</v>
          </cell>
          <cell r="W6">
            <v>69.900000000000006</v>
          </cell>
          <cell r="X6">
            <v>0</v>
          </cell>
          <cell r="Y6">
            <v>0</v>
          </cell>
          <cell r="Z6">
            <v>2.25</v>
          </cell>
          <cell r="AA6">
            <v>57.2</v>
          </cell>
          <cell r="AB6">
            <v>6.5</v>
          </cell>
          <cell r="AC6">
            <v>165.1</v>
          </cell>
          <cell r="AD6">
            <v>1</v>
          </cell>
          <cell r="AE6">
            <v>25.4</v>
          </cell>
          <cell r="AF6">
            <v>8</v>
          </cell>
          <cell r="AG6">
            <v>0.875</v>
          </cell>
          <cell r="AH6">
            <v>22.2</v>
          </cell>
          <cell r="AI6">
            <v>8.75</v>
          </cell>
          <cell r="AJ6">
            <v>222.3</v>
          </cell>
          <cell r="AK6">
            <v>36</v>
          </cell>
          <cell r="AL6">
            <v>16</v>
          </cell>
          <cell r="AM6" t="str">
            <v>ANSI B16.5</v>
          </cell>
        </row>
        <row r="7">
          <cell r="A7" t="str">
            <v>6</v>
          </cell>
          <cell r="B7" t="str">
            <v>ASTM A351 CG8M</v>
          </cell>
          <cell r="C7" t="str">
            <v>ASTM A351 CG8M</v>
          </cell>
          <cell r="D7" t="str">
            <v>NOT AVAILABLE</v>
          </cell>
          <cell r="E7" t="str">
            <v>NOT AVAILABLE</v>
          </cell>
          <cell r="F7" t="str">
            <v>NOT AVAILABLE</v>
          </cell>
          <cell r="G7" t="str">
            <v>NOT AVAILABLE</v>
          </cell>
          <cell r="H7" t="str">
            <v>NOT AVAILABLE</v>
          </cell>
          <cell r="I7" t="str">
            <v>NOT AVAILABLE</v>
          </cell>
          <cell r="J7" t="str">
            <v>NOT AVAILABLE</v>
          </cell>
          <cell r="K7" t="str">
            <v>NOT AVAILABLE</v>
          </cell>
          <cell r="L7" t="str">
            <v>NOT AVAILABLE</v>
          </cell>
          <cell r="M7" t="str">
            <v>NOT AVAILABLE</v>
          </cell>
          <cell r="N7" t="str">
            <v>NOT AVAILABLE</v>
          </cell>
          <cell r="S7" t="str">
            <v>2-2500</v>
          </cell>
          <cell r="T7">
            <v>9.25</v>
          </cell>
          <cell r="U7">
            <v>235</v>
          </cell>
          <cell r="V7">
            <v>2.75</v>
          </cell>
          <cell r="W7">
            <v>69.900000000000006</v>
          </cell>
          <cell r="X7">
            <v>0</v>
          </cell>
          <cell r="Y7">
            <v>0</v>
          </cell>
          <cell r="Z7">
            <v>2.25</v>
          </cell>
          <cell r="AA7">
            <v>57.2</v>
          </cell>
          <cell r="AB7">
            <v>6.75</v>
          </cell>
          <cell r="AC7">
            <v>171.5</v>
          </cell>
          <cell r="AD7">
            <v>1.125</v>
          </cell>
          <cell r="AE7">
            <v>28.6</v>
          </cell>
          <cell r="AF7">
            <v>8</v>
          </cell>
          <cell r="AG7">
            <v>1</v>
          </cell>
          <cell r="AH7">
            <v>25.4</v>
          </cell>
          <cell r="AI7">
            <v>10</v>
          </cell>
          <cell r="AJ7">
            <v>254</v>
          </cell>
          <cell r="AK7">
            <v>43</v>
          </cell>
          <cell r="AL7">
            <v>19</v>
          </cell>
          <cell r="AM7" t="str">
            <v>ANSI B16.5</v>
          </cell>
        </row>
        <row r="8">
          <cell r="A8" t="str">
            <v>7</v>
          </cell>
          <cell r="B8" t="str">
            <v>ASTM A352 LC1</v>
          </cell>
          <cell r="C8" t="str">
            <v>ASTM A352 LC1</v>
          </cell>
          <cell r="D8" t="str">
            <v>NOT AVAILABLE</v>
          </cell>
          <cell r="E8" t="str">
            <v>NOT AVAILABLE</v>
          </cell>
          <cell r="F8" t="str">
            <v>NOT AVAILABLE</v>
          </cell>
          <cell r="G8" t="str">
            <v>NOT AVAILABLE</v>
          </cell>
          <cell r="H8" t="str">
            <v>NOT AVAILABLE</v>
          </cell>
          <cell r="I8" t="str">
            <v>NOT AVAILABLE</v>
          </cell>
          <cell r="J8" t="str">
            <v>NOT AVAILABLE</v>
          </cell>
          <cell r="K8" t="str">
            <v>NOT AVAILABLE</v>
          </cell>
          <cell r="L8" t="str">
            <v>NOT AVAILABLE</v>
          </cell>
          <cell r="M8" t="str">
            <v>NOT AVAILABLE</v>
          </cell>
          <cell r="N8" t="str">
            <v>NOT AVAILABLE</v>
          </cell>
          <cell r="S8" t="str">
            <v>3-150</v>
          </cell>
          <cell r="T8">
            <v>7.5</v>
          </cell>
          <cell r="U8">
            <v>190.5</v>
          </cell>
          <cell r="V8">
            <v>2.875</v>
          </cell>
          <cell r="W8">
            <v>73</v>
          </cell>
          <cell r="X8">
            <v>2</v>
          </cell>
          <cell r="Y8">
            <v>50.8</v>
          </cell>
          <cell r="Z8">
            <v>3.42</v>
          </cell>
          <cell r="AA8">
            <v>86.9</v>
          </cell>
          <cell r="AB8">
            <v>6</v>
          </cell>
          <cell r="AC8">
            <v>152.4</v>
          </cell>
          <cell r="AD8">
            <v>0.75</v>
          </cell>
          <cell r="AE8">
            <v>19.100000000000001</v>
          </cell>
          <cell r="AF8">
            <v>4</v>
          </cell>
          <cell r="AG8">
            <v>0.625</v>
          </cell>
          <cell r="AH8">
            <v>15.9</v>
          </cell>
          <cell r="AI8">
            <v>7</v>
          </cell>
          <cell r="AJ8">
            <v>177.8</v>
          </cell>
          <cell r="AK8">
            <v>28</v>
          </cell>
          <cell r="AL8">
            <v>12</v>
          </cell>
          <cell r="AM8" t="str">
            <v>ANSI B16.5</v>
          </cell>
        </row>
        <row r="9">
          <cell r="A9" t="str">
            <v>8</v>
          </cell>
          <cell r="B9" t="str">
            <v>NOT AVAILABLE</v>
          </cell>
          <cell r="C9" t="str">
            <v>NOT AVAILABLE</v>
          </cell>
          <cell r="D9" t="str">
            <v>NOT AVAILABLE</v>
          </cell>
          <cell r="E9" t="str">
            <v>NOT AVAILABLE</v>
          </cell>
          <cell r="F9" t="str">
            <v>NOT AVAILABLE</v>
          </cell>
          <cell r="G9" t="str">
            <v>NOT AVAILABLE</v>
          </cell>
          <cell r="H9" t="str">
            <v>NOT AVAILABLE</v>
          </cell>
          <cell r="I9" t="str">
            <v>NOT AVAILABLE</v>
          </cell>
          <cell r="J9" t="str">
            <v>NOT AVAILABLE</v>
          </cell>
          <cell r="K9" t="str">
            <v>NOT AVAILABLE</v>
          </cell>
          <cell r="L9" t="str">
            <v>NOT AVAILABLE</v>
          </cell>
          <cell r="M9" t="str">
            <v>NOT AVAILABLE</v>
          </cell>
          <cell r="N9" t="str">
            <v>NOT AVAILABLE</v>
          </cell>
          <cell r="S9" t="str">
            <v>3-300</v>
          </cell>
          <cell r="T9">
            <v>8.25</v>
          </cell>
          <cell r="U9">
            <v>209.6</v>
          </cell>
          <cell r="V9">
            <v>2.875</v>
          </cell>
          <cell r="W9">
            <v>73</v>
          </cell>
          <cell r="X9">
            <v>2</v>
          </cell>
          <cell r="Y9">
            <v>50.8</v>
          </cell>
          <cell r="Z9">
            <v>3.42</v>
          </cell>
          <cell r="AA9">
            <v>86.9</v>
          </cell>
          <cell r="AB9">
            <v>6.625</v>
          </cell>
          <cell r="AC9">
            <v>168.3</v>
          </cell>
          <cell r="AD9">
            <v>0.875</v>
          </cell>
          <cell r="AE9">
            <v>22.2</v>
          </cell>
          <cell r="AF9">
            <v>8</v>
          </cell>
          <cell r="AG9">
            <v>0.75</v>
          </cell>
          <cell r="AH9">
            <v>19</v>
          </cell>
          <cell r="AI9">
            <v>8.125</v>
          </cell>
          <cell r="AJ9">
            <v>206.4</v>
          </cell>
          <cell r="AK9">
            <v>32</v>
          </cell>
          <cell r="AL9">
            <v>14</v>
          </cell>
          <cell r="AM9" t="str">
            <v>ANSI B16.5</v>
          </cell>
        </row>
        <row r="10">
          <cell r="A10" t="str">
            <v>9</v>
          </cell>
          <cell r="B10" t="str">
            <v>NOT AVAILABLE</v>
          </cell>
          <cell r="C10" t="str">
            <v>NOT AVAILABLE</v>
          </cell>
          <cell r="D10" t="str">
            <v>NOT AVAILABLE</v>
          </cell>
          <cell r="E10" t="str">
            <v>NOT AVAILABLE</v>
          </cell>
          <cell r="F10" t="str">
            <v>NOT AVAILABLE</v>
          </cell>
          <cell r="G10" t="str">
            <v>NOT AVAILABLE</v>
          </cell>
          <cell r="H10" t="str">
            <v>NOT AVAILABLE</v>
          </cell>
          <cell r="I10" t="str">
            <v>NOT AVAILABLE</v>
          </cell>
          <cell r="J10" t="str">
            <v>NOT AVAILABLE</v>
          </cell>
          <cell r="K10" t="str">
            <v>NOT AVAILABLE</v>
          </cell>
          <cell r="L10" t="str">
            <v>NOT AVAILABLE</v>
          </cell>
          <cell r="M10" t="str">
            <v>NOT AVAILABLE</v>
          </cell>
          <cell r="N10" t="str">
            <v>NOT AVAILABLE</v>
          </cell>
          <cell r="S10" t="str">
            <v>3-600</v>
          </cell>
          <cell r="T10">
            <v>8.25</v>
          </cell>
          <cell r="U10">
            <v>209.6</v>
          </cell>
          <cell r="V10">
            <v>2.875</v>
          </cell>
          <cell r="W10">
            <v>73</v>
          </cell>
          <cell r="X10">
            <v>2</v>
          </cell>
          <cell r="Y10">
            <v>50.8</v>
          </cell>
          <cell r="Z10">
            <v>3.42</v>
          </cell>
          <cell r="AA10">
            <v>86.9</v>
          </cell>
          <cell r="AB10">
            <v>6.625</v>
          </cell>
          <cell r="AC10">
            <v>168.3</v>
          </cell>
          <cell r="AD10">
            <v>0.875</v>
          </cell>
          <cell r="AE10">
            <v>22.2</v>
          </cell>
          <cell r="AF10">
            <v>8</v>
          </cell>
          <cell r="AG10">
            <v>0.75</v>
          </cell>
          <cell r="AH10">
            <v>19</v>
          </cell>
          <cell r="AI10">
            <v>8.125</v>
          </cell>
          <cell r="AJ10">
            <v>206.4</v>
          </cell>
          <cell r="AK10">
            <v>32</v>
          </cell>
          <cell r="AL10">
            <v>14</v>
          </cell>
          <cell r="AM10" t="str">
            <v>ANSI B16.5</v>
          </cell>
        </row>
        <row r="11">
          <cell r="A11" t="str">
            <v>A</v>
          </cell>
          <cell r="B11" t="str">
            <v>BS 1400 AB2 / ASTM B148 C95800</v>
          </cell>
          <cell r="C11" t="str">
            <v>BS 1400 AB2 / ASTM B148 C95800</v>
          </cell>
          <cell r="D11" t="str">
            <v>NOT AVAILABLE</v>
          </cell>
          <cell r="E11" t="str">
            <v>NOT AVAILABLE</v>
          </cell>
          <cell r="F11" t="str">
            <v>NOT AVAILABLE</v>
          </cell>
          <cell r="G11" t="str">
            <v>NOT AVAILABLE</v>
          </cell>
          <cell r="H11" t="str">
            <v>NOT AVAILABLE</v>
          </cell>
          <cell r="I11" t="str">
            <v>INCONEL 625</v>
          </cell>
          <cell r="J11" t="str">
            <v>INCONEL 625</v>
          </cell>
          <cell r="K11" t="str">
            <v>INCONEL 625</v>
          </cell>
          <cell r="L11" t="str">
            <v>MONEL K500</v>
          </cell>
          <cell r="M11" t="str">
            <v>MONEL K500</v>
          </cell>
          <cell r="N11" t="str">
            <v>MONEL K500</v>
          </cell>
          <cell r="S11" t="str">
            <v>3-900</v>
          </cell>
          <cell r="T11">
            <v>9.5</v>
          </cell>
          <cell r="U11">
            <v>241.3</v>
          </cell>
          <cell r="V11">
            <v>3.25</v>
          </cell>
          <cell r="W11">
            <v>82.6</v>
          </cell>
          <cell r="X11">
            <v>2.375</v>
          </cell>
          <cell r="Y11">
            <v>60.3</v>
          </cell>
          <cell r="Z11">
            <v>3.42</v>
          </cell>
          <cell r="AA11">
            <v>86.9</v>
          </cell>
          <cell r="AB11">
            <v>7.5</v>
          </cell>
          <cell r="AC11">
            <v>190.5</v>
          </cell>
          <cell r="AD11">
            <v>1</v>
          </cell>
          <cell r="AE11">
            <v>25.4</v>
          </cell>
          <cell r="AF11">
            <v>8</v>
          </cell>
          <cell r="AG11">
            <v>0.875</v>
          </cell>
          <cell r="AH11">
            <v>22.2</v>
          </cell>
          <cell r="AI11">
            <v>9.5</v>
          </cell>
          <cell r="AJ11">
            <v>241.3</v>
          </cell>
          <cell r="AK11">
            <v>54</v>
          </cell>
          <cell r="AL11">
            <v>25</v>
          </cell>
          <cell r="AM11" t="str">
            <v>ANSI B16.5</v>
          </cell>
        </row>
        <row r="12">
          <cell r="A12" t="str">
            <v>B</v>
          </cell>
          <cell r="B12" t="str">
            <v>NOT AVAILABLE</v>
          </cell>
          <cell r="C12" t="str">
            <v>NOT AVAILABLE</v>
          </cell>
          <cell r="D12" t="str">
            <v>NOT AVAILABLE</v>
          </cell>
          <cell r="E12" t="str">
            <v>NOT AVAILABLE</v>
          </cell>
          <cell r="F12" t="str">
            <v>NOT AVAILABLE</v>
          </cell>
          <cell r="G12" t="str">
            <v>NOT AVAILABLE</v>
          </cell>
          <cell r="H12" t="str">
            <v>NOT AVAILABLE</v>
          </cell>
          <cell r="I12" t="str">
            <v>NOT AVAILABLE</v>
          </cell>
          <cell r="J12" t="str">
            <v>NOT AVAILABLE</v>
          </cell>
          <cell r="K12" t="str">
            <v>NOT AVAILABLE</v>
          </cell>
          <cell r="L12" t="str">
            <v>NOT AVAILABLE</v>
          </cell>
          <cell r="M12" t="str">
            <v>NOT AVAILABLE</v>
          </cell>
          <cell r="N12" t="str">
            <v>NOT AVAILABLE</v>
          </cell>
          <cell r="S12" t="str">
            <v>3-1500</v>
          </cell>
          <cell r="T12">
            <v>10.5</v>
          </cell>
          <cell r="U12">
            <v>266.7</v>
          </cell>
          <cell r="V12">
            <v>3.25</v>
          </cell>
          <cell r="W12">
            <v>82.6</v>
          </cell>
          <cell r="X12">
            <v>2.375</v>
          </cell>
          <cell r="Y12">
            <v>60.3</v>
          </cell>
          <cell r="Z12">
            <v>3.42</v>
          </cell>
          <cell r="AA12">
            <v>86.9</v>
          </cell>
          <cell r="AB12">
            <v>8</v>
          </cell>
          <cell r="AC12">
            <v>203.2</v>
          </cell>
          <cell r="AD12">
            <v>1.25</v>
          </cell>
          <cell r="AE12">
            <v>31.8</v>
          </cell>
          <cell r="AF12">
            <v>8</v>
          </cell>
          <cell r="AG12">
            <v>1.125</v>
          </cell>
          <cell r="AH12">
            <v>28.6</v>
          </cell>
          <cell r="AI12">
            <v>10.5</v>
          </cell>
          <cell r="AJ12">
            <v>266.7</v>
          </cell>
          <cell r="AK12">
            <v>64</v>
          </cell>
          <cell r="AL12">
            <v>29</v>
          </cell>
          <cell r="AM12" t="str">
            <v>ANSI B16.5</v>
          </cell>
        </row>
        <row r="13">
          <cell r="A13" t="str">
            <v>C</v>
          </cell>
          <cell r="B13" t="str">
            <v>ASTM A105 (F) / A216 WCB (C)</v>
          </cell>
          <cell r="C13" t="str">
            <v>A216 WCB (C) (16" &amp; ABOVE) , 2"-14" CAST EQUIV OF HINGE PIN MATERIAL</v>
          </cell>
          <cell r="D13" t="str">
            <v>NOT AVAILABLE</v>
          </cell>
          <cell r="E13" t="str">
            <v>NOT AVAILABLE</v>
          </cell>
          <cell r="F13" t="str">
            <v>NOT AVAILABLE</v>
          </cell>
          <cell r="G13" t="str">
            <v>NOT AVAILABLE</v>
          </cell>
          <cell r="H13" t="str">
            <v>CARPENTER 20</v>
          </cell>
          <cell r="I13" t="str">
            <v>NOT AVAILABLE</v>
          </cell>
          <cell r="J13" t="str">
            <v>NOT AVAILABLE</v>
          </cell>
          <cell r="K13" t="str">
            <v>NOT AVAILABLE</v>
          </cell>
          <cell r="L13" t="str">
            <v>NOT AVAILABLE</v>
          </cell>
          <cell r="M13" t="str">
            <v>NOT AVAILABLE</v>
          </cell>
          <cell r="N13" t="str">
            <v>NOT AVAILABLE</v>
          </cell>
          <cell r="S13" t="str">
            <v>3-2500</v>
          </cell>
          <cell r="T13">
            <v>12</v>
          </cell>
          <cell r="U13">
            <v>304.8</v>
          </cell>
          <cell r="V13">
            <v>3.375</v>
          </cell>
          <cell r="W13">
            <v>85.7</v>
          </cell>
          <cell r="X13">
            <v>2.375</v>
          </cell>
          <cell r="Y13">
            <v>60.3</v>
          </cell>
          <cell r="Z13">
            <v>3.42</v>
          </cell>
          <cell r="AA13">
            <v>86.9</v>
          </cell>
          <cell r="AB13">
            <v>9</v>
          </cell>
          <cell r="AC13">
            <v>228.6</v>
          </cell>
          <cell r="AD13">
            <v>1.375</v>
          </cell>
          <cell r="AE13">
            <v>34.9</v>
          </cell>
          <cell r="AF13">
            <v>8</v>
          </cell>
          <cell r="AG13">
            <v>1.25</v>
          </cell>
          <cell r="AH13">
            <v>31.8</v>
          </cell>
          <cell r="AI13">
            <v>12.25</v>
          </cell>
          <cell r="AJ13">
            <v>311.10000000000002</v>
          </cell>
          <cell r="AK13">
            <v>85</v>
          </cell>
          <cell r="AL13">
            <v>38</v>
          </cell>
          <cell r="AM13" t="str">
            <v>ANSI B16.5</v>
          </cell>
        </row>
        <row r="14">
          <cell r="A14" t="str">
            <v>D</v>
          </cell>
          <cell r="B14" t="str">
            <v>ASTM A217 WC6</v>
          </cell>
          <cell r="C14" t="str">
            <v>ASTM A217 WC6</v>
          </cell>
          <cell r="D14" t="str">
            <v>NOT AVAILABLE</v>
          </cell>
          <cell r="E14" t="str">
            <v>NOT AVAILABLE</v>
          </cell>
          <cell r="F14" t="str">
            <v>CONCENTRIC FACE (125-250 AARH)</v>
          </cell>
          <cell r="G14" t="str">
            <v>NOT AVAILABLE</v>
          </cell>
          <cell r="H14" t="str">
            <v>NOT AVAILABLE</v>
          </cell>
          <cell r="I14" t="str">
            <v>NOT AVAILABLE</v>
          </cell>
          <cell r="J14" t="str">
            <v>NOT AVAILABLE</v>
          </cell>
          <cell r="K14" t="str">
            <v>NOT AVAILABLE</v>
          </cell>
          <cell r="L14" t="str">
            <v>NOT AVAILABLE</v>
          </cell>
          <cell r="M14" t="str">
            <v>NOT AVAILABLE</v>
          </cell>
          <cell r="N14" t="str">
            <v>NOT AVAILABLE</v>
          </cell>
          <cell r="S14" t="str">
            <v>4-150</v>
          </cell>
          <cell r="T14">
            <v>9</v>
          </cell>
          <cell r="U14">
            <v>228.6</v>
          </cell>
          <cell r="V14">
            <v>2.875</v>
          </cell>
          <cell r="W14">
            <v>73</v>
          </cell>
          <cell r="X14">
            <v>3.5</v>
          </cell>
          <cell r="Y14">
            <v>88.9</v>
          </cell>
          <cell r="Z14">
            <v>4.45</v>
          </cell>
          <cell r="AA14">
            <v>113</v>
          </cell>
          <cell r="AB14">
            <v>7.5</v>
          </cell>
          <cell r="AC14">
            <v>190.5</v>
          </cell>
          <cell r="AD14">
            <v>0.75</v>
          </cell>
          <cell r="AE14">
            <v>19.100000000000001</v>
          </cell>
          <cell r="AF14">
            <v>8</v>
          </cell>
          <cell r="AG14">
            <v>0.625</v>
          </cell>
          <cell r="AH14">
            <v>15.9</v>
          </cell>
          <cell r="AI14">
            <v>7</v>
          </cell>
          <cell r="AJ14">
            <v>177.8</v>
          </cell>
          <cell r="AK14">
            <v>41</v>
          </cell>
          <cell r="AL14">
            <v>19</v>
          </cell>
          <cell r="AM14" t="str">
            <v>ANSI B16.5</v>
          </cell>
        </row>
        <row r="15">
          <cell r="A15" t="str">
            <v>E</v>
          </cell>
          <cell r="B15" t="str">
            <v xml:space="preserve">ASTM A217 CA15 </v>
          </cell>
          <cell r="C15" t="str">
            <v>ASTM A217 CA15</v>
          </cell>
          <cell r="D15" t="str">
            <v>410 SS OVERLAY</v>
          </cell>
          <cell r="E15" t="str">
            <v>410 SS OVERLAY</v>
          </cell>
          <cell r="F15" t="str">
            <v>NOT AVAILABLE</v>
          </cell>
          <cell r="G15" t="str">
            <v>NOT AVAILABLE</v>
          </cell>
          <cell r="H15" t="str">
            <v>NOT AVAILABLE</v>
          </cell>
          <cell r="I15" t="str">
            <v>AISI 316 SS</v>
          </cell>
          <cell r="J15" t="str">
            <v>AISI 316 SS</v>
          </cell>
          <cell r="K15" t="str">
            <v>AISI 316 SS</v>
          </cell>
          <cell r="L15" t="str">
            <v>AISI 410 SS</v>
          </cell>
          <cell r="M15" t="str">
            <v>AISI 410 SS</v>
          </cell>
          <cell r="N15" t="str">
            <v>AISI 410 SS</v>
          </cell>
          <cell r="S15" t="str">
            <v>4-300</v>
          </cell>
          <cell r="T15">
            <v>10</v>
          </cell>
          <cell r="U15">
            <v>254</v>
          </cell>
          <cell r="V15">
            <v>2.875</v>
          </cell>
          <cell r="W15">
            <v>73</v>
          </cell>
          <cell r="X15">
            <v>3.5</v>
          </cell>
          <cell r="Y15">
            <v>88.9</v>
          </cell>
          <cell r="Z15">
            <v>4.45</v>
          </cell>
          <cell r="AA15">
            <v>113</v>
          </cell>
          <cell r="AB15">
            <v>7.875</v>
          </cell>
          <cell r="AC15">
            <v>200</v>
          </cell>
          <cell r="AD15">
            <v>0.875</v>
          </cell>
          <cell r="AE15">
            <v>22.2</v>
          </cell>
          <cell r="AF15">
            <v>8</v>
          </cell>
          <cell r="AG15">
            <v>0.75</v>
          </cell>
          <cell r="AH15">
            <v>19</v>
          </cell>
          <cell r="AI15">
            <v>8.125</v>
          </cell>
          <cell r="AJ15">
            <v>206.4</v>
          </cell>
          <cell r="AK15">
            <v>51</v>
          </cell>
          <cell r="AL15">
            <v>23</v>
          </cell>
          <cell r="AM15" t="str">
            <v>ANSI B16.5</v>
          </cell>
        </row>
        <row r="16">
          <cell r="A16" t="str">
            <v>F</v>
          </cell>
          <cell r="B16" t="str">
            <v>ASTM A182 F316L / A351 CF3M</v>
          </cell>
          <cell r="C16" t="str">
            <v>ASTM A351 CF3M</v>
          </cell>
          <cell r="D16" t="str">
            <v>316 L SS OVERLAY</v>
          </cell>
          <cell r="E16" t="str">
            <v>316L SS OVERLAY</v>
          </cell>
          <cell r="F16" t="str">
            <v>FLAT FACE (125-250 AARH)</v>
          </cell>
          <cell r="G16" t="str">
            <v>NOT AVAILABLE</v>
          </cell>
          <cell r="H16" t="str">
            <v>NOT AVAILABLE</v>
          </cell>
          <cell r="I16" t="str">
            <v>AISI 316L</v>
          </cell>
          <cell r="J16" t="str">
            <v>AISI 316L</v>
          </cell>
          <cell r="K16" t="str">
            <v>AISI 316L</v>
          </cell>
          <cell r="L16" t="str">
            <v>AISI 316L</v>
          </cell>
          <cell r="M16" t="str">
            <v>AISI 316L</v>
          </cell>
          <cell r="N16" t="str">
            <v>AISI 316L</v>
          </cell>
          <cell r="S16" t="str">
            <v>4-600</v>
          </cell>
          <cell r="T16">
            <v>10.75</v>
          </cell>
          <cell r="U16">
            <v>273.10000000000002</v>
          </cell>
          <cell r="V16">
            <v>3.125</v>
          </cell>
          <cell r="W16">
            <v>79.400000000000006</v>
          </cell>
          <cell r="X16">
            <v>3.5</v>
          </cell>
          <cell r="Y16">
            <v>88.9</v>
          </cell>
          <cell r="Z16">
            <v>4.45</v>
          </cell>
          <cell r="AA16">
            <v>113</v>
          </cell>
          <cell r="AB16">
            <v>8.5</v>
          </cell>
          <cell r="AC16">
            <v>215.9</v>
          </cell>
          <cell r="AD16">
            <v>1</v>
          </cell>
          <cell r="AE16">
            <v>25.4</v>
          </cell>
          <cell r="AF16">
            <v>8</v>
          </cell>
          <cell r="AG16">
            <v>0.875</v>
          </cell>
          <cell r="AH16">
            <v>22.2</v>
          </cell>
          <cell r="AI16">
            <v>9.5</v>
          </cell>
          <cell r="AJ16">
            <v>241.3</v>
          </cell>
          <cell r="AK16">
            <v>66</v>
          </cell>
          <cell r="AL16">
            <v>30</v>
          </cell>
          <cell r="AM16" t="str">
            <v>ANSI B16.5</v>
          </cell>
        </row>
        <row r="17">
          <cell r="A17" t="str">
            <v>G</v>
          </cell>
          <cell r="B17" t="str">
            <v>ASTM A352 CA6NM</v>
          </cell>
          <cell r="C17" t="str">
            <v>ASTM A352 CA6NM</v>
          </cell>
          <cell r="D17" t="str">
            <v>NOT AVAILABLE</v>
          </cell>
          <cell r="E17" t="str">
            <v>NOT AVAILABLE</v>
          </cell>
          <cell r="F17" t="str">
            <v>NOT AVAILABLE</v>
          </cell>
          <cell r="G17" t="str">
            <v>NOT AVAILABLE</v>
          </cell>
          <cell r="H17" t="str">
            <v>NOT AVAILABLE</v>
          </cell>
          <cell r="I17" t="str">
            <v>NOT AVAILABLE</v>
          </cell>
          <cell r="J17" t="str">
            <v>NOT AVAILABLE</v>
          </cell>
          <cell r="K17" t="str">
            <v>NOT AVAILABLE</v>
          </cell>
          <cell r="L17" t="str">
            <v>NOT AVAILABLE</v>
          </cell>
          <cell r="M17" t="str">
            <v>NOT AVAILABLE</v>
          </cell>
          <cell r="N17" t="str">
            <v>NOT AVAILABLE</v>
          </cell>
          <cell r="S17" t="str">
            <v>4-900</v>
          </cell>
          <cell r="T17">
            <v>11.5</v>
          </cell>
          <cell r="U17">
            <v>292.10000000000002</v>
          </cell>
          <cell r="V17">
            <v>4</v>
          </cell>
          <cell r="W17">
            <v>101.6</v>
          </cell>
          <cell r="X17">
            <v>3.25</v>
          </cell>
          <cell r="Y17">
            <v>82.6</v>
          </cell>
          <cell r="Z17">
            <v>4.45</v>
          </cell>
          <cell r="AA17">
            <v>113</v>
          </cell>
          <cell r="AB17">
            <v>9.25</v>
          </cell>
          <cell r="AC17">
            <v>235</v>
          </cell>
          <cell r="AD17">
            <v>1.25</v>
          </cell>
          <cell r="AE17">
            <v>31.8</v>
          </cell>
          <cell r="AF17">
            <v>8</v>
          </cell>
          <cell r="AG17">
            <v>1.125</v>
          </cell>
          <cell r="AH17">
            <v>28.6</v>
          </cell>
          <cell r="AI17">
            <v>11</v>
          </cell>
          <cell r="AJ17">
            <v>279.39999999999998</v>
          </cell>
          <cell r="AK17">
            <v>100</v>
          </cell>
          <cell r="AL17">
            <v>45</v>
          </cell>
          <cell r="AM17" t="str">
            <v>ANSI B16.5</v>
          </cell>
        </row>
        <row r="18">
          <cell r="A18" t="str">
            <v>H</v>
          </cell>
          <cell r="B18" t="str">
            <v>UNS NO8825 (INCONEL 825)</v>
          </cell>
          <cell r="C18" t="str">
            <v>INCONEL 825</v>
          </cell>
          <cell r="D18" t="str">
            <v>INCONEL 825 OVERLAY</v>
          </cell>
          <cell r="E18" t="str">
            <v>INCONEL 825 OVERLAY</v>
          </cell>
          <cell r="F18" t="str">
            <v>CLAMPED END</v>
          </cell>
          <cell r="G18" t="str">
            <v>NOT AVAILABLE</v>
          </cell>
          <cell r="H18" t="str">
            <v>INCONEL 825</v>
          </cell>
          <cell r="I18" t="str">
            <v>INCONEL 625</v>
          </cell>
          <cell r="J18" t="str">
            <v>INCONEL 625</v>
          </cell>
          <cell r="K18" t="str">
            <v>INCONEL 625</v>
          </cell>
          <cell r="L18" t="str">
            <v>INCONEL 825</v>
          </cell>
          <cell r="M18" t="str">
            <v>INCONEL 825</v>
          </cell>
          <cell r="N18" t="str">
            <v>INCONEL 825</v>
          </cell>
          <cell r="S18" t="str">
            <v>4-1500</v>
          </cell>
          <cell r="T18">
            <v>12.25</v>
          </cell>
          <cell r="U18">
            <v>311.2</v>
          </cell>
          <cell r="V18">
            <v>4</v>
          </cell>
          <cell r="W18">
            <v>101.6</v>
          </cell>
          <cell r="X18">
            <v>3.25</v>
          </cell>
          <cell r="Y18">
            <v>82.6</v>
          </cell>
          <cell r="Z18">
            <v>4.45</v>
          </cell>
          <cell r="AA18">
            <v>113</v>
          </cell>
          <cell r="AB18">
            <v>9.5</v>
          </cell>
          <cell r="AC18">
            <v>241.3</v>
          </cell>
          <cell r="AD18">
            <v>1.375</v>
          </cell>
          <cell r="AE18">
            <v>34.9</v>
          </cell>
          <cell r="AF18">
            <v>8</v>
          </cell>
          <cell r="AG18">
            <v>1.25</v>
          </cell>
          <cell r="AH18">
            <v>31.8</v>
          </cell>
          <cell r="AI18">
            <v>12</v>
          </cell>
          <cell r="AJ18">
            <v>304.8</v>
          </cell>
          <cell r="AK18">
            <v>112</v>
          </cell>
          <cell r="AL18">
            <v>51</v>
          </cell>
          <cell r="AM18" t="str">
            <v>ANSI B16.5</v>
          </cell>
        </row>
        <row r="19">
          <cell r="A19" t="str">
            <v>I</v>
          </cell>
          <cell r="B19" t="str">
            <v>ASTM A494 CW6MC (INCONEL 625)</v>
          </cell>
          <cell r="C19" t="str">
            <v>ASTM A494 CW6MC (INCONEL 625)</v>
          </cell>
          <cell r="D19" t="str">
            <v>INCONEL 625 OVERLAY</v>
          </cell>
          <cell r="E19" t="str">
            <v>INCONEL 625 OVERLAY</v>
          </cell>
          <cell r="F19" t="str">
            <v>NOT AVAILABLE</v>
          </cell>
          <cell r="G19" t="str">
            <v>NOT AVAILABLE</v>
          </cell>
          <cell r="H19" t="str">
            <v>INCONEL 625</v>
          </cell>
          <cell r="I19" t="str">
            <v>INCONEL 625</v>
          </cell>
          <cell r="J19" t="str">
            <v>INCONEL 625</v>
          </cell>
          <cell r="K19" t="str">
            <v>INCONEL 625</v>
          </cell>
          <cell r="L19" t="str">
            <v>INCONEL 625</v>
          </cell>
          <cell r="M19" t="str">
            <v>INCONEL 625</v>
          </cell>
          <cell r="N19" t="str">
            <v>INCONEL 625</v>
          </cell>
          <cell r="S19" t="str">
            <v>4-2500</v>
          </cell>
          <cell r="T19">
            <v>14</v>
          </cell>
          <cell r="U19">
            <v>355.6</v>
          </cell>
          <cell r="V19">
            <v>4.125</v>
          </cell>
          <cell r="W19">
            <v>104.8</v>
          </cell>
          <cell r="X19">
            <v>3.25</v>
          </cell>
          <cell r="Y19">
            <v>82.6</v>
          </cell>
          <cell r="Z19">
            <v>4.45</v>
          </cell>
          <cell r="AA19">
            <v>113</v>
          </cell>
          <cell r="AB19">
            <v>10.75</v>
          </cell>
          <cell r="AC19">
            <v>273.10000000000002</v>
          </cell>
          <cell r="AD19">
            <v>1.625</v>
          </cell>
          <cell r="AE19">
            <v>41.3</v>
          </cell>
          <cell r="AF19">
            <v>8</v>
          </cell>
          <cell r="AG19">
            <v>1.5</v>
          </cell>
          <cell r="AH19">
            <v>38.1</v>
          </cell>
          <cell r="AI19">
            <v>14.625</v>
          </cell>
          <cell r="AJ19">
            <v>371.5</v>
          </cell>
          <cell r="AK19">
            <v>152</v>
          </cell>
          <cell r="AL19">
            <v>69</v>
          </cell>
          <cell r="AM19" t="str">
            <v>ANSI B16.5</v>
          </cell>
        </row>
        <row r="20">
          <cell r="A20" t="str">
            <v>J</v>
          </cell>
          <cell r="B20" t="str">
            <v>UNS N10276 (HASTALLOY C276)</v>
          </cell>
          <cell r="C20" t="str">
            <v>UNS N10276 (HASTALLOY C276)</v>
          </cell>
          <cell r="D20" t="str">
            <v>HASTALLOY OVERLAY</v>
          </cell>
          <cell r="E20" t="str">
            <v>HASTALLOY OVERLAY</v>
          </cell>
          <cell r="F20" t="str">
            <v>RING TYPE JOINT PER B16.5 / 26" &amp; ABOVE B16.47 (A/B)</v>
          </cell>
          <cell r="G20" t="str">
            <v>NOT AVAILABLE</v>
          </cell>
          <cell r="H20" t="str">
            <v>NOT AVAILABLE</v>
          </cell>
          <cell r="I20" t="str">
            <v>HASTALLOY</v>
          </cell>
          <cell r="J20" t="str">
            <v>HASTALLOY</v>
          </cell>
          <cell r="K20" t="str">
            <v>HASTALLOY</v>
          </cell>
          <cell r="L20" t="str">
            <v>HASTALLOY</v>
          </cell>
          <cell r="M20" t="str">
            <v>HASTALLOY</v>
          </cell>
          <cell r="N20" t="str">
            <v>HASTALLOY</v>
          </cell>
          <cell r="S20" t="str">
            <v>6-150</v>
          </cell>
          <cell r="T20">
            <v>11</v>
          </cell>
          <cell r="U20">
            <v>279.39999999999998</v>
          </cell>
          <cell r="V20">
            <v>3.875</v>
          </cell>
          <cell r="W20">
            <v>98.4</v>
          </cell>
          <cell r="X20">
            <v>5.5</v>
          </cell>
          <cell r="Y20">
            <v>139.69999999999999</v>
          </cell>
          <cell r="Z20">
            <v>6.52</v>
          </cell>
          <cell r="AA20">
            <v>165.6</v>
          </cell>
          <cell r="AB20">
            <v>9.5</v>
          </cell>
          <cell r="AC20">
            <v>241.3</v>
          </cell>
          <cell r="AD20">
            <v>0.875</v>
          </cell>
          <cell r="AE20">
            <v>22.2</v>
          </cell>
          <cell r="AF20">
            <v>8</v>
          </cell>
          <cell r="AG20">
            <v>0.75</v>
          </cell>
          <cell r="AH20">
            <v>19</v>
          </cell>
          <cell r="AI20">
            <v>8.25</v>
          </cell>
          <cell r="AJ20">
            <v>209.6</v>
          </cell>
          <cell r="AK20">
            <v>72</v>
          </cell>
          <cell r="AL20">
            <v>32</v>
          </cell>
          <cell r="AM20" t="str">
            <v>ANSI B16.5</v>
          </cell>
        </row>
        <row r="21">
          <cell r="A21" t="str">
            <v>K</v>
          </cell>
          <cell r="B21" t="str">
            <v>ASTM A487 GR 4C</v>
          </cell>
          <cell r="C21" t="str">
            <v>ASTM A487 GR 4C</v>
          </cell>
          <cell r="D21" t="str">
            <v>TEFLON (PTFE)</v>
          </cell>
          <cell r="E21" t="str">
            <v>NOT AVAILABLE</v>
          </cell>
          <cell r="F21" t="str">
            <v>NOT AVAILABLE</v>
          </cell>
          <cell r="G21" t="str">
            <v>NOT AVAILABLE</v>
          </cell>
          <cell r="H21" t="str">
            <v>NOT AVAILABLE</v>
          </cell>
          <cell r="I21" t="str">
            <v>NOT AVAILABLE</v>
          </cell>
          <cell r="J21" t="str">
            <v>NOT AVAILABLE</v>
          </cell>
          <cell r="K21" t="str">
            <v>NOT AVAILABLE</v>
          </cell>
          <cell r="L21" t="str">
            <v>NOT AVAILABLE</v>
          </cell>
          <cell r="M21" t="str">
            <v>NOT AVAILABLE</v>
          </cell>
          <cell r="N21" t="str">
            <v>NOT AVAILABLE</v>
          </cell>
          <cell r="S21" t="str">
            <v>6-300</v>
          </cell>
          <cell r="T21">
            <v>12.5</v>
          </cell>
          <cell r="U21">
            <v>317.5</v>
          </cell>
          <cell r="V21">
            <v>3.875</v>
          </cell>
          <cell r="W21">
            <v>98.4</v>
          </cell>
          <cell r="X21">
            <v>5.5</v>
          </cell>
          <cell r="Y21">
            <v>139.69999999999999</v>
          </cell>
          <cell r="Z21">
            <v>6.52</v>
          </cell>
          <cell r="AA21">
            <v>165.6</v>
          </cell>
          <cell r="AB21">
            <v>10.625</v>
          </cell>
          <cell r="AC21">
            <v>269.89999999999998</v>
          </cell>
          <cell r="AD21">
            <v>0.875</v>
          </cell>
          <cell r="AE21">
            <v>22.2</v>
          </cell>
          <cell r="AF21">
            <v>12</v>
          </cell>
          <cell r="AG21">
            <v>0.75</v>
          </cell>
          <cell r="AH21">
            <v>19</v>
          </cell>
          <cell r="AI21">
            <v>9.625</v>
          </cell>
          <cell r="AJ21">
            <v>244.5</v>
          </cell>
          <cell r="AK21">
            <v>100</v>
          </cell>
          <cell r="AL21">
            <v>45</v>
          </cell>
          <cell r="AM21" t="str">
            <v>ANSI B16.5</v>
          </cell>
        </row>
        <row r="22">
          <cell r="A22" t="str">
            <v>L</v>
          </cell>
          <cell r="B22" t="str">
            <v>ASTM A352  LCB</v>
          </cell>
          <cell r="C22" t="str">
            <v>ASTM A352  LCB</v>
          </cell>
          <cell r="D22" t="str">
            <v>NOT AVAILABLE</v>
          </cell>
          <cell r="E22" t="str">
            <v>NOT AVAILABLE</v>
          </cell>
          <cell r="F22" t="str">
            <v>NOT AVAILABLE</v>
          </cell>
          <cell r="G22" t="str">
            <v>NOT AVAILABLE</v>
          </cell>
          <cell r="H22" t="str">
            <v>NOT AVAILABLE</v>
          </cell>
          <cell r="I22" t="str">
            <v>NOT AVAILABLE</v>
          </cell>
          <cell r="J22" t="str">
            <v>NOT AVAILABLE</v>
          </cell>
          <cell r="K22" t="str">
            <v>NOT AVAILABLE</v>
          </cell>
          <cell r="L22" t="str">
            <v>NOT AVAILABLE</v>
          </cell>
          <cell r="M22" t="str">
            <v>NOT AVAILABLE</v>
          </cell>
          <cell r="N22" t="str">
            <v>NOT AVAILABLE</v>
          </cell>
          <cell r="S22" t="str">
            <v>6-600</v>
          </cell>
          <cell r="T22">
            <v>14</v>
          </cell>
          <cell r="U22">
            <v>355.6</v>
          </cell>
          <cell r="V22">
            <v>5.375</v>
          </cell>
          <cell r="W22">
            <v>136.5</v>
          </cell>
          <cell r="X22">
            <v>3.5</v>
          </cell>
          <cell r="Y22">
            <v>88.9</v>
          </cell>
          <cell r="Z22">
            <v>6.52</v>
          </cell>
          <cell r="AA22">
            <v>165.6</v>
          </cell>
          <cell r="AB22">
            <v>11.5</v>
          </cell>
          <cell r="AC22">
            <v>292.10000000000002</v>
          </cell>
          <cell r="AD22">
            <v>1.125</v>
          </cell>
          <cell r="AE22">
            <v>28.6</v>
          </cell>
          <cell r="AF22">
            <v>12</v>
          </cell>
          <cell r="AG22">
            <v>1</v>
          </cell>
          <cell r="AH22">
            <v>25.4</v>
          </cell>
          <cell r="AI22">
            <v>12.375</v>
          </cell>
          <cell r="AJ22">
            <v>314.3</v>
          </cell>
          <cell r="AK22">
            <v>180</v>
          </cell>
          <cell r="AL22">
            <v>81</v>
          </cell>
          <cell r="AM22" t="str">
            <v>ANSI B16.5</v>
          </cell>
        </row>
        <row r="23">
          <cell r="A23" t="str">
            <v>M</v>
          </cell>
          <cell r="B23" t="str">
            <v>ASTM A494-M35-2 (MONEL)</v>
          </cell>
          <cell r="C23" t="str">
            <v>ASTM A494-M35-2 (MONEL)</v>
          </cell>
          <cell r="D23" t="str">
            <v>MONEL OVERLAY</v>
          </cell>
          <cell r="E23" t="str">
            <v>MONEL OVERLAY</v>
          </cell>
          <cell r="F23" t="str">
            <v>NOT AVAILABLE</v>
          </cell>
          <cell r="G23" t="str">
            <v>NOT AVAILABLE</v>
          </cell>
          <cell r="H23" t="str">
            <v>MONEL K500</v>
          </cell>
          <cell r="I23" t="str">
            <v>MONEL 400</v>
          </cell>
          <cell r="J23" t="str">
            <v>MONEL 400</v>
          </cell>
          <cell r="K23" t="str">
            <v>INCONEL 625</v>
          </cell>
          <cell r="L23" t="str">
            <v>MONEL 400</v>
          </cell>
          <cell r="M23" t="str">
            <v>MONEL 400</v>
          </cell>
          <cell r="N23" t="str">
            <v>MONEL 400</v>
          </cell>
          <cell r="S23" t="str">
            <v>6-900</v>
          </cell>
          <cell r="T23">
            <v>15</v>
          </cell>
          <cell r="U23">
            <v>381</v>
          </cell>
          <cell r="V23">
            <v>6.25</v>
          </cell>
          <cell r="W23">
            <v>158.80000000000001</v>
          </cell>
          <cell r="X23">
            <v>3.5</v>
          </cell>
          <cell r="Y23">
            <v>88.9</v>
          </cell>
          <cell r="Z23">
            <v>6.52</v>
          </cell>
          <cell r="AA23">
            <v>165.6</v>
          </cell>
          <cell r="AB23">
            <v>12.5</v>
          </cell>
          <cell r="AC23">
            <v>317.5</v>
          </cell>
          <cell r="AD23">
            <v>1.25</v>
          </cell>
          <cell r="AE23">
            <v>31.8</v>
          </cell>
          <cell r="AF23">
            <v>12</v>
          </cell>
          <cell r="AG23">
            <v>1.125</v>
          </cell>
          <cell r="AH23">
            <v>28.6</v>
          </cell>
          <cell r="AI23">
            <v>14</v>
          </cell>
          <cell r="AJ23">
            <v>355.6</v>
          </cell>
          <cell r="AK23">
            <v>255</v>
          </cell>
          <cell r="AL23">
            <v>115</v>
          </cell>
          <cell r="AM23" t="str">
            <v>ANSI B16.5</v>
          </cell>
        </row>
        <row r="24">
          <cell r="A24" t="str">
            <v>N</v>
          </cell>
          <cell r="B24" t="str">
            <v>ASTM A487 GR 4N</v>
          </cell>
          <cell r="C24" t="str">
            <v>ASTM A487 GR 4N</v>
          </cell>
          <cell r="D24" t="str">
            <v>BUNA N</v>
          </cell>
          <cell r="E24" t="str">
            <v>BUNA N</v>
          </cell>
          <cell r="F24" t="str">
            <v>NOT AVAILABLE</v>
          </cell>
          <cell r="G24" t="str">
            <v>NOT AVAILABLE</v>
          </cell>
          <cell r="H24" t="str">
            <v>NOT AVAILABLE</v>
          </cell>
          <cell r="I24" t="str">
            <v>NOT AVAILABLE</v>
          </cell>
          <cell r="J24" t="str">
            <v>NOT AVAILABLE</v>
          </cell>
          <cell r="K24" t="str">
            <v>NOT AVAILABLE</v>
          </cell>
          <cell r="L24" t="str">
            <v>NOT AVAILABLE</v>
          </cell>
          <cell r="M24" t="str">
            <v>NOT AVAILABLE</v>
          </cell>
          <cell r="N24" t="str">
            <v>NOT AVAILABLE</v>
          </cell>
          <cell r="S24" t="str">
            <v>6-1500</v>
          </cell>
          <cell r="T24">
            <v>15.5</v>
          </cell>
          <cell r="U24">
            <v>393.7</v>
          </cell>
          <cell r="V24">
            <v>6.25</v>
          </cell>
          <cell r="W24">
            <v>158.80000000000001</v>
          </cell>
          <cell r="X24">
            <v>3.5</v>
          </cell>
          <cell r="Y24">
            <v>88.9</v>
          </cell>
          <cell r="Z24">
            <v>6.52</v>
          </cell>
          <cell r="AA24">
            <v>165.6</v>
          </cell>
          <cell r="AB24">
            <v>12.5</v>
          </cell>
          <cell r="AC24">
            <v>317.5</v>
          </cell>
          <cell r="AD24">
            <v>1.5</v>
          </cell>
          <cell r="AE24">
            <v>38.1</v>
          </cell>
          <cell r="AF24">
            <v>12</v>
          </cell>
          <cell r="AG24">
            <v>1.375</v>
          </cell>
          <cell r="AH24">
            <v>34.9</v>
          </cell>
          <cell r="AI24">
            <v>16.75</v>
          </cell>
          <cell r="AJ24">
            <v>425.5</v>
          </cell>
          <cell r="AK24">
            <v>264</v>
          </cell>
          <cell r="AL24">
            <v>119</v>
          </cell>
          <cell r="AM24" t="str">
            <v>ANSI B16.5</v>
          </cell>
        </row>
        <row r="25">
          <cell r="A25" t="str">
            <v>O</v>
          </cell>
          <cell r="B25" t="str">
            <v>ASTM A350  LF2 (F) / A352 LCC (C)</v>
          </cell>
          <cell r="C25" t="str">
            <v>A352 LCC (C) (16" &amp; ABOVE) , 2"-14" CAST EQUIV OF HINGE PIN MATERIAL</v>
          </cell>
          <cell r="D25" t="str">
            <v>NOT AVAILABLE</v>
          </cell>
          <cell r="E25" t="str">
            <v>NOT AVAILABLE</v>
          </cell>
          <cell r="F25" t="str">
            <v>NOT AVAILABLE</v>
          </cell>
          <cell r="G25" t="str">
            <v>NOT AVAILABLE</v>
          </cell>
          <cell r="H25" t="str">
            <v>NOT AVAILABLE</v>
          </cell>
          <cell r="I25" t="str">
            <v>NOT AVAILABLE</v>
          </cell>
          <cell r="J25" t="str">
            <v>NOT AVAILABLE</v>
          </cell>
          <cell r="K25" t="str">
            <v>NOT AVAILABLE</v>
          </cell>
          <cell r="L25" t="str">
            <v>NOT AVAILABLE</v>
          </cell>
          <cell r="M25" t="str">
            <v>NOT AVAILABLE</v>
          </cell>
          <cell r="N25" t="str">
            <v>NOT AVAILABLE</v>
          </cell>
          <cell r="S25" t="str">
            <v>6-2500</v>
          </cell>
          <cell r="T25">
            <v>19</v>
          </cell>
          <cell r="U25">
            <v>482.6</v>
          </cell>
          <cell r="V25">
            <v>6.25</v>
          </cell>
          <cell r="W25">
            <v>158.80000000000001</v>
          </cell>
          <cell r="X25">
            <v>3.5</v>
          </cell>
          <cell r="Y25">
            <v>88.9</v>
          </cell>
          <cell r="Z25">
            <v>6.52</v>
          </cell>
          <cell r="AA25">
            <v>165.6</v>
          </cell>
          <cell r="AB25">
            <v>14.5</v>
          </cell>
          <cell r="AC25">
            <v>368.3</v>
          </cell>
          <cell r="AD25">
            <v>2.125</v>
          </cell>
          <cell r="AE25">
            <v>54</v>
          </cell>
          <cell r="AF25">
            <v>8</v>
          </cell>
          <cell r="AG25">
            <v>2</v>
          </cell>
          <cell r="AH25">
            <v>50.8</v>
          </cell>
          <cell r="AI25">
            <v>20.5</v>
          </cell>
          <cell r="AJ25">
            <v>520.70000000000005</v>
          </cell>
          <cell r="AK25">
            <v>406</v>
          </cell>
          <cell r="AL25">
            <v>184</v>
          </cell>
          <cell r="AM25" t="str">
            <v>ANSI B16.5</v>
          </cell>
        </row>
        <row r="26">
          <cell r="A26" t="str">
            <v>P</v>
          </cell>
          <cell r="B26" t="str">
            <v>ASTM A217 C5 (5% CHROME STEEL)</v>
          </cell>
          <cell r="C26" t="str">
            <v>ASTM A217 C5 (5% CHROME STEEL)</v>
          </cell>
          <cell r="D26" t="str">
            <v>SAME AS BODY</v>
          </cell>
          <cell r="E26" t="str">
            <v>SAME AS PLATE</v>
          </cell>
          <cell r="F26" t="str">
            <v>NOT AVAILABLE</v>
          </cell>
          <cell r="G26" t="str">
            <v>NOT AVAILABLE</v>
          </cell>
          <cell r="H26" t="str">
            <v>NOT AVAILABLE</v>
          </cell>
          <cell r="I26" t="str">
            <v>NOT AVAILABLE</v>
          </cell>
          <cell r="J26" t="str">
            <v>NOT AVAILABLE</v>
          </cell>
          <cell r="K26" t="str">
            <v>NOT AVAILABLE</v>
          </cell>
          <cell r="L26" t="str">
            <v>NOT AVAILABLE</v>
          </cell>
          <cell r="M26" t="str">
            <v>NOT AVAILABLE</v>
          </cell>
          <cell r="N26" t="str">
            <v>NOT AVAILABLE</v>
          </cell>
          <cell r="S26" t="str">
            <v>8-150</v>
          </cell>
          <cell r="T26">
            <v>13.5</v>
          </cell>
          <cell r="U26">
            <v>342.9</v>
          </cell>
          <cell r="V26">
            <v>5</v>
          </cell>
          <cell r="W26">
            <v>127</v>
          </cell>
          <cell r="X26">
            <v>6.75</v>
          </cell>
          <cell r="Y26">
            <v>171.5</v>
          </cell>
          <cell r="Z26">
            <v>8.1300000000000008</v>
          </cell>
          <cell r="AA26">
            <v>206.5</v>
          </cell>
          <cell r="AB26">
            <v>11.75</v>
          </cell>
          <cell r="AC26">
            <v>298.5</v>
          </cell>
          <cell r="AD26">
            <v>0.875</v>
          </cell>
          <cell r="AE26">
            <v>22.2</v>
          </cell>
          <cell r="AF26">
            <v>8</v>
          </cell>
          <cell r="AG26">
            <v>0.75</v>
          </cell>
          <cell r="AH26">
            <v>19</v>
          </cell>
          <cell r="AI26">
            <v>9.75</v>
          </cell>
          <cell r="AJ26">
            <v>247.6</v>
          </cell>
          <cell r="AK26">
            <v>140</v>
          </cell>
          <cell r="AL26">
            <v>63</v>
          </cell>
          <cell r="AM26" t="str">
            <v>ANSI B16.5</v>
          </cell>
        </row>
        <row r="27">
          <cell r="A27" t="str">
            <v>Q</v>
          </cell>
          <cell r="B27" t="str">
            <v>UNS S31803 / J92205 (22% CR)</v>
          </cell>
          <cell r="C27" t="str">
            <v>UNS S31803 / J92205 (22% CR)</v>
          </cell>
          <cell r="D27" t="str">
            <v>UNS S31803 OVERLAY</v>
          </cell>
          <cell r="E27" t="str">
            <v>UNS S31803 OVERLAY</v>
          </cell>
          <cell r="F27" t="str">
            <v>NOT AVAILABLE</v>
          </cell>
          <cell r="G27" t="str">
            <v>NOT AVAILABLE</v>
          </cell>
          <cell r="H27" t="str">
            <v>S31803</v>
          </cell>
          <cell r="I27" t="str">
            <v>NOT AVAILABLE</v>
          </cell>
          <cell r="J27" t="str">
            <v>NOT AVAILABLE</v>
          </cell>
          <cell r="K27" t="str">
            <v>NOT AVAILABLE</v>
          </cell>
          <cell r="L27" t="str">
            <v>F51 DUPLEX</v>
          </cell>
          <cell r="M27" t="str">
            <v>F51 DUPLEX</v>
          </cell>
          <cell r="N27" t="str">
            <v>F51 DUPLEX</v>
          </cell>
          <cell r="S27" t="str">
            <v>8-300</v>
          </cell>
          <cell r="T27">
            <v>15</v>
          </cell>
          <cell r="U27">
            <v>381</v>
          </cell>
          <cell r="V27">
            <v>5</v>
          </cell>
          <cell r="W27">
            <v>127</v>
          </cell>
          <cell r="X27">
            <v>6.75</v>
          </cell>
          <cell r="Y27">
            <v>171.5</v>
          </cell>
          <cell r="Z27">
            <v>8.1300000000000008</v>
          </cell>
          <cell r="AA27">
            <v>206.5</v>
          </cell>
          <cell r="AB27">
            <v>13</v>
          </cell>
          <cell r="AC27">
            <v>330.2</v>
          </cell>
          <cell r="AD27">
            <v>1</v>
          </cell>
          <cell r="AE27">
            <v>25.4</v>
          </cell>
          <cell r="AF27">
            <v>12</v>
          </cell>
          <cell r="AG27">
            <v>0.875</v>
          </cell>
          <cell r="AH27">
            <v>22.2</v>
          </cell>
          <cell r="AI27">
            <v>11.25</v>
          </cell>
          <cell r="AJ27">
            <v>285.8</v>
          </cell>
          <cell r="AK27">
            <v>172</v>
          </cell>
          <cell r="AL27">
            <v>78</v>
          </cell>
          <cell r="AM27" t="str">
            <v>ANSI B16.5</v>
          </cell>
        </row>
        <row r="28">
          <cell r="A28" t="str">
            <v>R</v>
          </cell>
          <cell r="B28" t="str">
            <v>UNS S32550 (FERRALIUM 255-3SC)</v>
          </cell>
          <cell r="C28" t="str">
            <v>UNS S32550 (FERRALIUM 255-3SC)</v>
          </cell>
          <cell r="D28" t="str">
            <v>NOT AVAILABLE</v>
          </cell>
          <cell r="E28" t="str">
            <v>NOT AVAILABLE</v>
          </cell>
          <cell r="F28" t="str">
            <v>RAISED FACE (125-250 AARH) ANSI B16.5, 26" &amp; ABOVE ANSI B16.47 Series "A" (Series "B" Available upon request).</v>
          </cell>
          <cell r="G28" t="str">
            <v>NOT AVAILABLE</v>
          </cell>
          <cell r="H28" t="str">
            <v>NOT AVAILABLE</v>
          </cell>
          <cell r="I28" t="str">
            <v>FERRALIUM</v>
          </cell>
          <cell r="J28" t="str">
            <v>FERRALIUM</v>
          </cell>
          <cell r="K28" t="str">
            <v>FERRALIUM</v>
          </cell>
          <cell r="L28" t="str">
            <v>FERRALIUM</v>
          </cell>
          <cell r="M28" t="str">
            <v>FERRALIUM</v>
          </cell>
          <cell r="N28" t="str">
            <v>FERRALIUM</v>
          </cell>
          <cell r="S28" t="str">
            <v>8-600</v>
          </cell>
          <cell r="T28">
            <v>16.5</v>
          </cell>
          <cell r="U28">
            <v>419.1</v>
          </cell>
          <cell r="V28">
            <v>6.5</v>
          </cell>
          <cell r="W28">
            <v>165.1</v>
          </cell>
          <cell r="X28">
            <v>6.625</v>
          </cell>
          <cell r="Y28">
            <v>168.3</v>
          </cell>
          <cell r="Z28">
            <v>8.1300000000000008</v>
          </cell>
          <cell r="AA28">
            <v>206.5</v>
          </cell>
          <cell r="AB28">
            <v>13.75</v>
          </cell>
          <cell r="AC28">
            <v>349.3</v>
          </cell>
          <cell r="AD28">
            <v>1.25</v>
          </cell>
          <cell r="AE28">
            <v>31.8</v>
          </cell>
          <cell r="AF28">
            <v>12</v>
          </cell>
          <cell r="AG28">
            <v>1.125</v>
          </cell>
          <cell r="AH28">
            <v>28.6</v>
          </cell>
          <cell r="AI28">
            <v>14.5</v>
          </cell>
          <cell r="AJ28">
            <v>368.3</v>
          </cell>
          <cell r="AK28">
            <v>296</v>
          </cell>
          <cell r="AL28">
            <v>134</v>
          </cell>
          <cell r="AM28" t="str">
            <v>ANSI B16.5</v>
          </cell>
        </row>
        <row r="29">
          <cell r="A29" t="str">
            <v>S</v>
          </cell>
          <cell r="B29" t="str">
            <v>ASTM A182 F316 (F) / A351 CF8M (C)</v>
          </cell>
          <cell r="C29" t="str">
            <v>ASTM A351 CF8M</v>
          </cell>
          <cell r="D29" t="str">
            <v>316 SS OVERLAY</v>
          </cell>
          <cell r="E29" t="str">
            <v>316 SS OVERLAY</v>
          </cell>
          <cell r="F29" t="str">
            <v>STOCK FINISH (250-500 AARH) ANSI B16.5, 26" &amp; ABOVE ANSI B16.47 Series "A" (Series "B" Available upon request).</v>
          </cell>
          <cell r="G29" t="str">
            <v>NOT AVAILABLE</v>
          </cell>
          <cell r="H29" t="str">
            <v>316 STAINLESS STEEL</v>
          </cell>
          <cell r="I29" t="str">
            <v>AISI 316 SS</v>
          </cell>
          <cell r="J29" t="str">
            <v>AISI 316 SS</v>
          </cell>
          <cell r="K29" t="str">
            <v>AISI 316 SS</v>
          </cell>
          <cell r="L29" t="str">
            <v>AISI 316 SS</v>
          </cell>
          <cell r="M29" t="str">
            <v>AISI 316 SS</v>
          </cell>
          <cell r="N29" t="str">
            <v>AISI 316 SS</v>
          </cell>
          <cell r="S29" t="str">
            <v>8-900</v>
          </cell>
          <cell r="T29">
            <v>18.5</v>
          </cell>
          <cell r="U29">
            <v>469.9</v>
          </cell>
          <cell r="V29">
            <v>8.125</v>
          </cell>
          <cell r="W29">
            <v>206.4</v>
          </cell>
          <cell r="X29">
            <v>5.125</v>
          </cell>
          <cell r="Y29">
            <v>130.19999999999999</v>
          </cell>
          <cell r="Z29">
            <v>8.1300000000000008</v>
          </cell>
          <cell r="AA29">
            <v>206.5</v>
          </cell>
          <cell r="AB29">
            <v>15.5</v>
          </cell>
          <cell r="AC29">
            <v>393.7</v>
          </cell>
          <cell r="AD29">
            <v>1.5</v>
          </cell>
          <cell r="AE29">
            <v>38.1</v>
          </cell>
          <cell r="AF29">
            <v>12</v>
          </cell>
          <cell r="AG29">
            <v>1.375</v>
          </cell>
          <cell r="AH29">
            <v>34.9</v>
          </cell>
          <cell r="AI29">
            <v>17.125</v>
          </cell>
          <cell r="AJ29">
            <v>435</v>
          </cell>
          <cell r="AK29">
            <v>480</v>
          </cell>
          <cell r="AL29">
            <v>217</v>
          </cell>
          <cell r="AM29" t="str">
            <v>ANSI B16.5</v>
          </cell>
        </row>
        <row r="30">
          <cell r="A30" t="str">
            <v>T</v>
          </cell>
          <cell r="B30" t="str">
            <v>ASTM B367 C2 / B384 2 (TITANIUM)</v>
          </cell>
          <cell r="C30" t="str">
            <v>ASTM B367 C2 / B384 2 (TITANIUM)</v>
          </cell>
          <cell r="D30" t="str">
            <v>NOT AVAILABLE</v>
          </cell>
          <cell r="E30" t="str">
            <v>NOT AVAILABLE</v>
          </cell>
          <cell r="F30" t="str">
            <v>NOT AVAILABLE</v>
          </cell>
          <cell r="G30" t="str">
            <v>NOT AVAILABLE</v>
          </cell>
          <cell r="H30" t="str">
            <v>TITANIUM</v>
          </cell>
          <cell r="I30" t="str">
            <v>TITANIUM</v>
          </cell>
          <cell r="J30" t="str">
            <v>TITANIUM</v>
          </cell>
          <cell r="K30" t="str">
            <v>TITANIUM</v>
          </cell>
          <cell r="L30" t="str">
            <v>TITANIUM</v>
          </cell>
          <cell r="M30" t="str">
            <v>TITANIUM</v>
          </cell>
          <cell r="N30" t="str">
            <v>TITANIUM</v>
          </cell>
          <cell r="S30" t="str">
            <v>8-1500</v>
          </cell>
          <cell r="T30">
            <v>19</v>
          </cell>
          <cell r="U30">
            <v>482.6</v>
          </cell>
          <cell r="V30">
            <v>8.125</v>
          </cell>
          <cell r="W30">
            <v>206.4</v>
          </cell>
          <cell r="X30">
            <v>5.125</v>
          </cell>
          <cell r="Y30">
            <v>130.19999999999999</v>
          </cell>
          <cell r="Z30">
            <v>8.1300000000000008</v>
          </cell>
          <cell r="AA30">
            <v>206.5</v>
          </cell>
          <cell r="AB30">
            <v>15.5</v>
          </cell>
          <cell r="AC30">
            <v>393.7</v>
          </cell>
          <cell r="AD30">
            <v>1.75</v>
          </cell>
          <cell r="AE30">
            <v>44.5</v>
          </cell>
          <cell r="AF30">
            <v>12</v>
          </cell>
          <cell r="AG30">
            <v>1.625</v>
          </cell>
          <cell r="AH30">
            <v>41.3</v>
          </cell>
          <cell r="AI30">
            <v>20.25</v>
          </cell>
          <cell r="AJ30">
            <v>514.29999999999995</v>
          </cell>
          <cell r="AK30">
            <v>624</v>
          </cell>
          <cell r="AL30">
            <v>283</v>
          </cell>
          <cell r="AM30" t="str">
            <v>ANSI B16.5</v>
          </cell>
        </row>
        <row r="31">
          <cell r="A31" t="str">
            <v>U</v>
          </cell>
          <cell r="B31" t="str">
            <v>NOT AVAILABLE</v>
          </cell>
          <cell r="C31" t="str">
            <v>SOLID STELLITE 6 (2" &amp; 3" ONLY) 4" &amp; ABOVE CAST EQUIV OF HINGE PIN MATERIAL</v>
          </cell>
          <cell r="D31" t="str">
            <v>STELLITE 6 OVERLAY</v>
          </cell>
          <cell r="E31" t="str">
            <v>STELLITE 6 OVERLAY</v>
          </cell>
          <cell r="F31" t="str">
            <v>NOT AVAILABLE</v>
          </cell>
          <cell r="G31" t="str">
            <v>NOT AVAILABLE</v>
          </cell>
          <cell r="H31" t="str">
            <v>NOT AVAILABLE</v>
          </cell>
          <cell r="I31" t="str">
            <v>NOT AVAILABLE</v>
          </cell>
          <cell r="J31" t="str">
            <v>NOT AVAILABLE</v>
          </cell>
          <cell r="K31" t="str">
            <v>NOT AVAILABLE</v>
          </cell>
          <cell r="L31" t="str">
            <v>NOT AVAILABLE</v>
          </cell>
          <cell r="M31" t="str">
            <v>NOT AVAILABLE</v>
          </cell>
          <cell r="N31" t="str">
            <v>NOT AVAILABLE</v>
          </cell>
          <cell r="S31" t="str">
            <v>8-2500</v>
          </cell>
          <cell r="T31">
            <v>21.75</v>
          </cell>
          <cell r="U31">
            <v>552.5</v>
          </cell>
          <cell r="V31">
            <v>8.125</v>
          </cell>
          <cell r="W31">
            <v>206.4</v>
          </cell>
          <cell r="X31">
            <v>5.625</v>
          </cell>
          <cell r="Y31">
            <v>142.9</v>
          </cell>
          <cell r="Z31">
            <v>8.1300000000000008</v>
          </cell>
          <cell r="AA31">
            <v>206.5</v>
          </cell>
          <cell r="AB31">
            <v>17.25</v>
          </cell>
          <cell r="AC31">
            <v>438.2</v>
          </cell>
          <cell r="AD31">
            <v>2.125</v>
          </cell>
          <cell r="AE31">
            <v>54</v>
          </cell>
          <cell r="AF31">
            <v>12</v>
          </cell>
          <cell r="AG31">
            <v>2</v>
          </cell>
          <cell r="AH31">
            <v>50.8</v>
          </cell>
          <cell r="AI31">
            <v>24</v>
          </cell>
          <cell r="AJ31">
            <v>609.6</v>
          </cell>
          <cell r="AK31" t="str">
            <v>DOA</v>
          </cell>
          <cell r="AL31" t="str">
            <v>DOA</v>
          </cell>
          <cell r="AM31" t="str">
            <v>ANSI B16.5</v>
          </cell>
        </row>
        <row r="32">
          <cell r="A32" t="str">
            <v>V</v>
          </cell>
          <cell r="B32" t="str">
            <v>UNS S31254 (AVISTA 254 SMO)</v>
          </cell>
          <cell r="C32" t="str">
            <v>UNS S31254 (AVISTA 254 SMO)</v>
          </cell>
          <cell r="D32" t="str">
            <v>VITON A</v>
          </cell>
          <cell r="E32" t="str">
            <v>NOT AVAILABLE</v>
          </cell>
          <cell r="F32" t="str">
            <v>NOT AVAILABLE</v>
          </cell>
          <cell r="G32" t="str">
            <v>NOT AVAILABLE</v>
          </cell>
          <cell r="H32" t="str">
            <v>NOT AVAILABLE</v>
          </cell>
          <cell r="I32" t="str">
            <v>NOT AVAILABLE</v>
          </cell>
          <cell r="J32" t="str">
            <v>NOT AVAILABLE</v>
          </cell>
          <cell r="K32" t="str">
            <v>NOT AVAILABLE</v>
          </cell>
          <cell r="L32" t="str">
            <v>NOT AVAILABLE</v>
          </cell>
          <cell r="M32" t="str">
            <v>NOT AVAILABLE</v>
          </cell>
          <cell r="N32" t="str">
            <v>NOT AVAILABLE</v>
          </cell>
          <cell r="S32" t="str">
            <v>10-150</v>
          </cell>
          <cell r="T32">
            <v>16</v>
          </cell>
          <cell r="U32">
            <v>406.4</v>
          </cell>
          <cell r="V32">
            <v>5.75</v>
          </cell>
          <cell r="W32">
            <v>146.1</v>
          </cell>
          <cell r="X32">
            <v>9.25</v>
          </cell>
          <cell r="Y32">
            <v>235</v>
          </cell>
          <cell r="Z32">
            <v>10.25</v>
          </cell>
          <cell r="AA32">
            <v>260.39999999999998</v>
          </cell>
          <cell r="AB32">
            <v>14.25</v>
          </cell>
          <cell r="AC32">
            <v>362</v>
          </cell>
          <cell r="AD32">
            <v>1</v>
          </cell>
          <cell r="AE32">
            <v>25.4</v>
          </cell>
          <cell r="AF32">
            <v>12</v>
          </cell>
          <cell r="AG32">
            <v>0.875</v>
          </cell>
          <cell r="AH32">
            <v>22.2</v>
          </cell>
          <cell r="AI32">
            <v>11</v>
          </cell>
          <cell r="AJ32">
            <v>279.39999999999998</v>
          </cell>
          <cell r="AK32">
            <v>206</v>
          </cell>
          <cell r="AL32">
            <v>93</v>
          </cell>
          <cell r="AM32" t="str">
            <v>ANSI B16.5</v>
          </cell>
        </row>
        <row r="33">
          <cell r="A33" t="str">
            <v>W</v>
          </cell>
          <cell r="B33" t="str">
            <v>ASTM A217 C12 (9% CHROME STEEL)</v>
          </cell>
          <cell r="C33" t="str">
            <v>ASTM A217 C12 (9% CHROME STEEL)</v>
          </cell>
          <cell r="D33" t="str">
            <v>VITON B (FR 58/90)</v>
          </cell>
          <cell r="E33" t="str">
            <v>NOT AVAILABLE</v>
          </cell>
          <cell r="F33" t="str">
            <v>NOT AVAILABLE</v>
          </cell>
          <cell r="G33" t="str">
            <v>NOT AVAILABLE</v>
          </cell>
          <cell r="H33" t="str">
            <v>NOT AVAILABLE</v>
          </cell>
          <cell r="I33" t="str">
            <v>NOT AVAILABLE</v>
          </cell>
          <cell r="J33" t="str">
            <v>NOT AVAILABLE</v>
          </cell>
          <cell r="K33" t="str">
            <v>NOT AVAILABLE</v>
          </cell>
          <cell r="L33" t="str">
            <v>NOT AVAILABLE</v>
          </cell>
          <cell r="M33" t="str">
            <v>NOT AVAILABLE</v>
          </cell>
          <cell r="N33" t="str">
            <v>NOT AVAILABLE</v>
          </cell>
          <cell r="S33" t="str">
            <v>10-300</v>
          </cell>
          <cell r="T33">
            <v>17.5</v>
          </cell>
          <cell r="U33">
            <v>444.5</v>
          </cell>
          <cell r="V33">
            <v>5.75</v>
          </cell>
          <cell r="W33">
            <v>146.1</v>
          </cell>
          <cell r="X33">
            <v>9.25</v>
          </cell>
          <cell r="Y33">
            <v>235</v>
          </cell>
          <cell r="Z33">
            <v>10.25</v>
          </cell>
          <cell r="AA33">
            <v>260.39999999999998</v>
          </cell>
          <cell r="AB33">
            <v>15.25</v>
          </cell>
          <cell r="AC33">
            <v>387.4</v>
          </cell>
          <cell r="AD33">
            <v>1.125</v>
          </cell>
          <cell r="AE33">
            <v>28.6</v>
          </cell>
          <cell r="AF33">
            <v>16</v>
          </cell>
          <cell r="AG33">
            <v>1</v>
          </cell>
          <cell r="AH33">
            <v>25.4</v>
          </cell>
          <cell r="AI33">
            <v>12.75</v>
          </cell>
          <cell r="AJ33">
            <v>323.89999999999998</v>
          </cell>
          <cell r="AK33">
            <v>254</v>
          </cell>
          <cell r="AL33">
            <v>115</v>
          </cell>
          <cell r="AM33" t="str">
            <v>ANSI B16.5</v>
          </cell>
        </row>
        <row r="34">
          <cell r="A34" t="str">
            <v>X</v>
          </cell>
          <cell r="B34" t="str">
            <v>TO BE SPECIFIED</v>
          </cell>
          <cell r="C34" t="str">
            <v>TO BE SPECIFIED</v>
          </cell>
          <cell r="D34" t="str">
            <v>TO BE SPECIFIED</v>
          </cell>
          <cell r="E34" t="str">
            <v>TO BE SPECIFIED</v>
          </cell>
          <cell r="F34" t="str">
            <v>TO BE SPECIFIED</v>
          </cell>
          <cell r="G34" t="str">
            <v>NOT AVAILABLE</v>
          </cell>
          <cell r="H34" t="str">
            <v>TO BE SPECIFIED</v>
          </cell>
          <cell r="I34" t="str">
            <v>NOT AVAILABLE</v>
          </cell>
          <cell r="J34" t="str">
            <v>NOT AVAILABLE</v>
          </cell>
          <cell r="K34" t="str">
            <v>NOT AVAILABLE</v>
          </cell>
          <cell r="L34" t="str">
            <v>TO BE SPECIFIED</v>
          </cell>
          <cell r="M34" t="str">
            <v>TO BE SPECIFIED</v>
          </cell>
          <cell r="N34" t="str">
            <v>TO BE SPECIFIED</v>
          </cell>
          <cell r="S34" t="str">
            <v>10-600</v>
          </cell>
          <cell r="T34">
            <v>20</v>
          </cell>
          <cell r="U34">
            <v>508</v>
          </cell>
          <cell r="V34">
            <v>8.375</v>
          </cell>
          <cell r="W34">
            <v>212.7</v>
          </cell>
          <cell r="X34">
            <v>7.875</v>
          </cell>
          <cell r="Y34">
            <v>200</v>
          </cell>
          <cell r="Z34">
            <v>10.25</v>
          </cell>
          <cell r="AA34">
            <v>260.39999999999998</v>
          </cell>
          <cell r="AB34">
            <v>17</v>
          </cell>
          <cell r="AC34">
            <v>431.8</v>
          </cell>
          <cell r="AD34">
            <v>1.375</v>
          </cell>
          <cell r="AE34">
            <v>34.9</v>
          </cell>
          <cell r="AF34">
            <v>16</v>
          </cell>
          <cell r="AG34">
            <v>1.25</v>
          </cell>
          <cell r="AH34">
            <v>31.8</v>
          </cell>
          <cell r="AI34">
            <v>17.125</v>
          </cell>
          <cell r="AJ34">
            <v>435</v>
          </cell>
          <cell r="AK34">
            <v>516</v>
          </cell>
          <cell r="AL34">
            <v>234</v>
          </cell>
          <cell r="AM34" t="str">
            <v>ANSI B16.5</v>
          </cell>
        </row>
        <row r="35">
          <cell r="A35" t="str">
            <v>Y</v>
          </cell>
          <cell r="B35" t="str">
            <v xml:space="preserve">ASTM A351 CF8C </v>
          </cell>
          <cell r="C35" t="str">
            <v xml:space="preserve">ASTM A351 CF8C </v>
          </cell>
          <cell r="D35" t="str">
            <v>NOT AVAILABLE</v>
          </cell>
          <cell r="E35" t="str">
            <v>NOT AVAILABLE</v>
          </cell>
          <cell r="F35" t="str">
            <v>NOT AVAILABLE</v>
          </cell>
          <cell r="G35" t="str">
            <v>NOT AVAILABLE</v>
          </cell>
          <cell r="H35" t="str">
            <v>INCONEL X750</v>
          </cell>
          <cell r="I35" t="str">
            <v>NOT AVAILABLE</v>
          </cell>
          <cell r="J35" t="str">
            <v>NOT AVAILABLE</v>
          </cell>
          <cell r="K35" t="str">
            <v>NOT AVAILABLE</v>
          </cell>
          <cell r="L35" t="str">
            <v>NOT AVAILABLE</v>
          </cell>
          <cell r="M35" t="str">
            <v>NOT AVAILABLE</v>
          </cell>
          <cell r="N35" t="str">
            <v>NOT AVAILABLE</v>
          </cell>
          <cell r="S35" t="str">
            <v>10-900</v>
          </cell>
          <cell r="T35">
            <v>21.5</v>
          </cell>
          <cell r="U35">
            <v>546.1</v>
          </cell>
          <cell r="V35">
            <v>9.5</v>
          </cell>
          <cell r="W35">
            <v>241.3</v>
          </cell>
          <cell r="X35">
            <v>7.6879999999999997</v>
          </cell>
          <cell r="Y35">
            <v>195.3</v>
          </cell>
          <cell r="Z35">
            <v>10.25</v>
          </cell>
          <cell r="AA35">
            <v>260.39999999999998</v>
          </cell>
          <cell r="AB35">
            <v>18.5</v>
          </cell>
          <cell r="AC35">
            <v>469.9</v>
          </cell>
          <cell r="AD35">
            <v>1.5</v>
          </cell>
          <cell r="AE35">
            <v>38.1</v>
          </cell>
          <cell r="AF35">
            <v>16</v>
          </cell>
          <cell r="AG35">
            <v>1.375</v>
          </cell>
          <cell r="AH35">
            <v>34.9</v>
          </cell>
          <cell r="AI35">
            <v>19</v>
          </cell>
          <cell r="AJ35">
            <v>482.6</v>
          </cell>
          <cell r="AK35">
            <v>728</v>
          </cell>
          <cell r="AL35">
            <v>330</v>
          </cell>
          <cell r="AM35" t="str">
            <v>ANSI B16.5</v>
          </cell>
        </row>
        <row r="36">
          <cell r="A36" t="str">
            <v>Z</v>
          </cell>
          <cell r="B36" t="str">
            <v>UNS S32760 / J93380 (25% CHROME )</v>
          </cell>
          <cell r="C36" t="str">
            <v>UNS S32760 / J93380 (25% CHROME )</v>
          </cell>
          <cell r="D36" t="str">
            <v>UNS S32760 OVERLAY</v>
          </cell>
          <cell r="E36" t="str">
            <v>UNS S32760 OVERLAY</v>
          </cell>
          <cell r="F36" t="str">
            <v>NOT AVAILABLE</v>
          </cell>
          <cell r="G36" t="str">
            <v>NOT AVAILABLE</v>
          </cell>
          <cell r="H36" t="str">
            <v>NOT AVAILABLE</v>
          </cell>
          <cell r="I36" t="str">
            <v>NOT AVAILABLE</v>
          </cell>
          <cell r="J36" t="str">
            <v>NOT AVAILABLE</v>
          </cell>
          <cell r="K36" t="str">
            <v>NOT AVAILABLE</v>
          </cell>
          <cell r="L36" t="str">
            <v>NOT AVAILABLE</v>
          </cell>
          <cell r="M36" t="str">
            <v>NOT AVAILABLE</v>
          </cell>
          <cell r="N36" t="str">
            <v>NOT AVAILABLE</v>
          </cell>
          <cell r="S36" t="str">
            <v>10-1500</v>
          </cell>
          <cell r="T36">
            <v>23</v>
          </cell>
          <cell r="U36">
            <v>584.20000000000005</v>
          </cell>
          <cell r="V36">
            <v>9.75</v>
          </cell>
          <cell r="W36">
            <v>247.7</v>
          </cell>
          <cell r="X36">
            <v>7.25</v>
          </cell>
          <cell r="Y36">
            <v>184.2</v>
          </cell>
          <cell r="Z36">
            <v>10.25</v>
          </cell>
          <cell r="AA36">
            <v>260.39999999999998</v>
          </cell>
          <cell r="AB36">
            <v>19</v>
          </cell>
          <cell r="AC36">
            <v>482.6</v>
          </cell>
          <cell r="AD36">
            <v>2</v>
          </cell>
          <cell r="AE36">
            <v>50.8</v>
          </cell>
          <cell r="AF36">
            <v>12</v>
          </cell>
          <cell r="AG36">
            <v>1.875</v>
          </cell>
          <cell r="AH36">
            <v>47.6</v>
          </cell>
          <cell r="AI36">
            <v>23.5</v>
          </cell>
          <cell r="AJ36">
            <v>596.9</v>
          </cell>
          <cell r="AK36">
            <v>796</v>
          </cell>
          <cell r="AL36">
            <v>361</v>
          </cell>
          <cell r="AM36" t="str">
            <v>ANSI B16.5</v>
          </cell>
        </row>
        <row r="37">
          <cell r="A37" t="str">
            <v>-</v>
          </cell>
          <cell r="B37" t="str">
            <v>NOT AVAILABLE</v>
          </cell>
          <cell r="C37" t="str">
            <v>NOT AVAILABLE</v>
          </cell>
          <cell r="D37" t="str">
            <v>NOT AVAILABLE</v>
          </cell>
          <cell r="E37" t="str">
            <v>NOT AVAILABLE</v>
          </cell>
          <cell r="F37" t="str">
            <v>NOT AVAILABLE</v>
          </cell>
          <cell r="G37" t="str">
            <v>NO SPECIAL FEATURE</v>
          </cell>
          <cell r="H37" t="str">
            <v>NOT AVAILABLE</v>
          </cell>
          <cell r="I37" t="str">
            <v>NOT AVAILABLE</v>
          </cell>
          <cell r="J37" t="str">
            <v>NOT AVAILABLE</v>
          </cell>
          <cell r="K37" t="str">
            <v>NOT AVAILABLE</v>
          </cell>
          <cell r="L37" t="str">
            <v>NOT AVAILABLE</v>
          </cell>
          <cell r="M37" t="str">
            <v>NOT AVAILABLE</v>
          </cell>
          <cell r="N37" t="str">
            <v>NOT AVAILABLE</v>
          </cell>
          <cell r="S37" t="str">
            <v>10-2500</v>
          </cell>
          <cell r="T37">
            <v>26.5</v>
          </cell>
          <cell r="U37">
            <v>673.1</v>
          </cell>
          <cell r="V37">
            <v>10</v>
          </cell>
          <cell r="W37">
            <v>254</v>
          </cell>
          <cell r="X37">
            <v>7.5</v>
          </cell>
          <cell r="Y37">
            <v>190.5</v>
          </cell>
          <cell r="Z37">
            <v>10.25</v>
          </cell>
          <cell r="AA37">
            <v>260.39999999999998</v>
          </cell>
          <cell r="AB37">
            <v>21.25</v>
          </cell>
          <cell r="AC37">
            <v>539.79999999999995</v>
          </cell>
          <cell r="AD37">
            <v>2.625</v>
          </cell>
          <cell r="AE37">
            <v>66.7</v>
          </cell>
          <cell r="AF37">
            <v>12</v>
          </cell>
          <cell r="AG37">
            <v>2.5</v>
          </cell>
          <cell r="AH37">
            <v>63.5</v>
          </cell>
          <cell r="AI37">
            <v>30.5</v>
          </cell>
          <cell r="AJ37">
            <v>774.7</v>
          </cell>
          <cell r="AK37">
            <v>1079</v>
          </cell>
          <cell r="AL37">
            <v>489</v>
          </cell>
          <cell r="AM37" t="str">
            <v>ANSI B16.5</v>
          </cell>
        </row>
        <row r="38">
          <cell r="A38" t="str">
            <v>/</v>
          </cell>
          <cell r="B38" t="str">
            <v>NOT AVAILABLE</v>
          </cell>
          <cell r="C38" t="str">
            <v>NOT AVAILABLE</v>
          </cell>
          <cell r="D38" t="str">
            <v>NOT AVAILABLE</v>
          </cell>
          <cell r="E38" t="str">
            <v>NOT AVAILABLE</v>
          </cell>
          <cell r="F38" t="str">
            <v>NOT AVAILABLE</v>
          </cell>
          <cell r="G38" t="str">
            <v>MATERIAL TO NACE MR-01-75</v>
          </cell>
          <cell r="H38" t="str">
            <v>NOT AVAILABLE</v>
          </cell>
          <cell r="I38" t="str">
            <v>NOT AVAILABLE</v>
          </cell>
          <cell r="J38" t="str">
            <v>NOT AVAILABLE</v>
          </cell>
          <cell r="K38" t="str">
            <v>NOT AVAILABLE</v>
          </cell>
          <cell r="L38" t="str">
            <v>NOT AVAILABLE</v>
          </cell>
          <cell r="M38" t="str">
            <v>NOT AVAILABLE</v>
          </cell>
          <cell r="N38" t="str">
            <v>NOT AVAILABLE</v>
          </cell>
          <cell r="S38" t="str">
            <v>12-150</v>
          </cell>
          <cell r="T38">
            <v>19</v>
          </cell>
          <cell r="U38">
            <v>482.6</v>
          </cell>
          <cell r="V38">
            <v>7.125</v>
          </cell>
          <cell r="W38">
            <v>181</v>
          </cell>
          <cell r="X38">
            <v>10.25</v>
          </cell>
          <cell r="Y38">
            <v>260.39999999999998</v>
          </cell>
          <cell r="Z38">
            <v>11.82</v>
          </cell>
          <cell r="AA38">
            <v>300.2</v>
          </cell>
          <cell r="AB38">
            <v>17</v>
          </cell>
          <cell r="AC38">
            <v>431.8</v>
          </cell>
          <cell r="AD38">
            <v>1</v>
          </cell>
          <cell r="AE38">
            <v>25.4</v>
          </cell>
          <cell r="AF38">
            <v>12</v>
          </cell>
          <cell r="AG38">
            <v>0.875</v>
          </cell>
          <cell r="AH38">
            <v>22.2</v>
          </cell>
          <cell r="AI38">
            <v>12.25</v>
          </cell>
          <cell r="AJ38">
            <v>311.10000000000002</v>
          </cell>
          <cell r="AK38">
            <v>376</v>
          </cell>
          <cell r="AL38">
            <v>170</v>
          </cell>
          <cell r="AM38" t="str">
            <v>ANSI B16.5</v>
          </cell>
        </row>
        <row r="39">
          <cell r="S39" t="str">
            <v>12-300</v>
          </cell>
          <cell r="T39">
            <v>20.5</v>
          </cell>
          <cell r="U39">
            <v>520.70000000000005</v>
          </cell>
          <cell r="V39">
            <v>7.125</v>
          </cell>
          <cell r="W39">
            <v>181</v>
          </cell>
          <cell r="X39">
            <v>10.25</v>
          </cell>
          <cell r="Y39">
            <v>260.39999999999998</v>
          </cell>
          <cell r="Z39">
            <v>11.82</v>
          </cell>
          <cell r="AA39">
            <v>300.2</v>
          </cell>
          <cell r="AB39">
            <v>17.75</v>
          </cell>
          <cell r="AC39">
            <v>450.9</v>
          </cell>
          <cell r="AD39">
            <v>1.25</v>
          </cell>
          <cell r="AE39">
            <v>31.8</v>
          </cell>
          <cell r="AF39">
            <v>16</v>
          </cell>
          <cell r="AG39">
            <v>1.125</v>
          </cell>
          <cell r="AH39">
            <v>28.6</v>
          </cell>
          <cell r="AI39">
            <v>14.625</v>
          </cell>
          <cell r="AJ39">
            <v>371.5</v>
          </cell>
          <cell r="AK39">
            <v>534</v>
          </cell>
          <cell r="AL39">
            <v>242</v>
          </cell>
          <cell r="AM39" t="str">
            <v>ANSI B16.5</v>
          </cell>
        </row>
        <row r="40">
          <cell r="S40" t="str">
            <v>12-600</v>
          </cell>
          <cell r="T40">
            <v>22</v>
          </cell>
          <cell r="U40">
            <v>558.79999999999995</v>
          </cell>
          <cell r="V40">
            <v>9</v>
          </cell>
          <cell r="W40">
            <v>228.6</v>
          </cell>
          <cell r="X40">
            <v>9.125</v>
          </cell>
          <cell r="Y40">
            <v>231.8</v>
          </cell>
          <cell r="Z40">
            <v>11.82</v>
          </cell>
          <cell r="AA40">
            <v>300.2</v>
          </cell>
          <cell r="AB40">
            <v>19.25</v>
          </cell>
          <cell r="AC40">
            <v>489</v>
          </cell>
          <cell r="AD40">
            <v>1.375</v>
          </cell>
          <cell r="AE40">
            <v>34.9</v>
          </cell>
          <cell r="AF40">
            <v>20</v>
          </cell>
          <cell r="AG40">
            <v>1.25</v>
          </cell>
          <cell r="AH40">
            <v>31.8</v>
          </cell>
          <cell r="AI40">
            <v>18</v>
          </cell>
          <cell r="AJ40">
            <v>457.2</v>
          </cell>
          <cell r="AK40">
            <v>672</v>
          </cell>
          <cell r="AL40">
            <v>304</v>
          </cell>
          <cell r="AM40" t="str">
            <v>ANSI B16.5</v>
          </cell>
        </row>
        <row r="41">
          <cell r="S41" t="str">
            <v>12-900</v>
          </cell>
          <cell r="T41">
            <v>24</v>
          </cell>
          <cell r="U41">
            <v>609.6</v>
          </cell>
          <cell r="V41">
            <v>11.5</v>
          </cell>
          <cell r="W41">
            <v>292.10000000000002</v>
          </cell>
          <cell r="X41">
            <v>8.125</v>
          </cell>
          <cell r="Y41">
            <v>206.4</v>
          </cell>
          <cell r="Z41">
            <v>11.82</v>
          </cell>
          <cell r="AA41">
            <v>300.2</v>
          </cell>
          <cell r="AB41">
            <v>21</v>
          </cell>
          <cell r="AC41">
            <v>533.4</v>
          </cell>
          <cell r="AD41">
            <v>1.5</v>
          </cell>
          <cell r="AE41">
            <v>38.1</v>
          </cell>
          <cell r="AF41">
            <v>20</v>
          </cell>
          <cell r="AG41">
            <v>1.375</v>
          </cell>
          <cell r="AH41">
            <v>34.9</v>
          </cell>
          <cell r="AI41">
            <v>21.75</v>
          </cell>
          <cell r="AJ41">
            <v>552.5</v>
          </cell>
          <cell r="AK41">
            <v>1120</v>
          </cell>
          <cell r="AL41">
            <v>509</v>
          </cell>
          <cell r="AM41" t="str">
            <v>ANSI B16.5</v>
          </cell>
        </row>
        <row r="42">
          <cell r="S42" t="str">
            <v>12-1500</v>
          </cell>
          <cell r="T42">
            <v>26.5</v>
          </cell>
          <cell r="U42">
            <v>673.1</v>
          </cell>
          <cell r="V42">
            <v>12</v>
          </cell>
          <cell r="W42">
            <v>304.8</v>
          </cell>
          <cell r="X42">
            <v>8.25</v>
          </cell>
          <cell r="Y42">
            <v>209.6</v>
          </cell>
          <cell r="Z42">
            <v>11.82</v>
          </cell>
          <cell r="AA42">
            <v>300.2</v>
          </cell>
          <cell r="AB42">
            <v>22.5</v>
          </cell>
          <cell r="AC42">
            <v>571.5</v>
          </cell>
          <cell r="AD42">
            <v>2.125</v>
          </cell>
          <cell r="AE42">
            <v>54</v>
          </cell>
          <cell r="AF42">
            <v>16</v>
          </cell>
          <cell r="AG42">
            <v>2</v>
          </cell>
          <cell r="AH42">
            <v>50.8</v>
          </cell>
          <cell r="AI42">
            <v>27.5</v>
          </cell>
          <cell r="AJ42">
            <v>698.5</v>
          </cell>
          <cell r="AK42">
            <v>1406</v>
          </cell>
          <cell r="AL42">
            <v>637</v>
          </cell>
          <cell r="AM42" t="str">
            <v>ANSI B16.5</v>
          </cell>
        </row>
        <row r="43">
          <cell r="S43" t="str">
            <v>12-2500</v>
          </cell>
          <cell r="T43">
            <v>30</v>
          </cell>
          <cell r="U43">
            <v>762</v>
          </cell>
          <cell r="V43">
            <v>12</v>
          </cell>
          <cell r="W43">
            <v>304.8</v>
          </cell>
          <cell r="X43">
            <v>8.875</v>
          </cell>
          <cell r="Y43">
            <v>225.4</v>
          </cell>
          <cell r="Z43">
            <v>11.82</v>
          </cell>
          <cell r="AA43">
            <v>300.2</v>
          </cell>
          <cell r="AB43">
            <v>24.375</v>
          </cell>
          <cell r="AC43">
            <v>619.1</v>
          </cell>
          <cell r="AD43">
            <v>2.875</v>
          </cell>
          <cell r="AE43">
            <v>73</v>
          </cell>
          <cell r="AF43">
            <v>12</v>
          </cell>
          <cell r="AG43">
            <v>2.75</v>
          </cell>
          <cell r="AH43">
            <v>69.8</v>
          </cell>
          <cell r="AI43">
            <v>34.5</v>
          </cell>
          <cell r="AJ43">
            <v>876.3</v>
          </cell>
          <cell r="AK43">
            <v>1647</v>
          </cell>
          <cell r="AL43">
            <v>747</v>
          </cell>
          <cell r="AM43" t="str">
            <v>ANSI B16.5</v>
          </cell>
        </row>
        <row r="44">
          <cell r="S44" t="str">
            <v>14-150</v>
          </cell>
          <cell r="T44">
            <v>21</v>
          </cell>
          <cell r="U44">
            <v>533.4</v>
          </cell>
          <cell r="V44">
            <v>7.25</v>
          </cell>
          <cell r="W44">
            <v>184.2</v>
          </cell>
          <cell r="X44">
            <v>11.25</v>
          </cell>
          <cell r="Y44">
            <v>285.8</v>
          </cell>
          <cell r="Z44">
            <v>13.34</v>
          </cell>
          <cell r="AA44">
            <v>338.8</v>
          </cell>
          <cell r="AB44">
            <v>18.75</v>
          </cell>
          <cell r="AC44">
            <v>476.3</v>
          </cell>
          <cell r="AD44">
            <v>1.125</v>
          </cell>
          <cell r="AE44">
            <v>28.6</v>
          </cell>
          <cell r="AF44">
            <v>12</v>
          </cell>
          <cell r="AG44">
            <v>1</v>
          </cell>
          <cell r="AH44">
            <v>25.4</v>
          </cell>
          <cell r="AI44">
            <v>13</v>
          </cell>
          <cell r="AJ44">
            <v>330.2</v>
          </cell>
          <cell r="AK44">
            <v>440</v>
          </cell>
          <cell r="AL44">
            <v>199</v>
          </cell>
          <cell r="AM44" t="str">
            <v>ANSI B16.5</v>
          </cell>
        </row>
        <row r="45">
          <cell r="S45" t="str">
            <v>14-300</v>
          </cell>
          <cell r="T45">
            <v>23</v>
          </cell>
          <cell r="U45">
            <v>584.20000000000005</v>
          </cell>
          <cell r="V45">
            <v>8.75</v>
          </cell>
          <cell r="W45">
            <v>222.3</v>
          </cell>
          <cell r="X45">
            <v>11.25</v>
          </cell>
          <cell r="Y45">
            <v>285.8</v>
          </cell>
          <cell r="Z45">
            <v>13.34</v>
          </cell>
          <cell r="AA45">
            <v>338.8</v>
          </cell>
          <cell r="AB45">
            <v>20.25</v>
          </cell>
          <cell r="AC45">
            <v>514.4</v>
          </cell>
          <cell r="AD45">
            <v>1.25</v>
          </cell>
          <cell r="AE45">
            <v>31.8</v>
          </cell>
          <cell r="AF45">
            <v>20</v>
          </cell>
          <cell r="AG45">
            <v>1.125</v>
          </cell>
          <cell r="AH45">
            <v>28.6</v>
          </cell>
          <cell r="AI45">
            <v>16.5</v>
          </cell>
          <cell r="AJ45">
            <v>419.1</v>
          </cell>
          <cell r="AK45">
            <v>524</v>
          </cell>
          <cell r="AL45">
            <v>237</v>
          </cell>
          <cell r="AM45" t="str">
            <v>ANSI B16.5</v>
          </cell>
        </row>
        <row r="46">
          <cell r="S46" t="str">
            <v>14-600</v>
          </cell>
          <cell r="T46">
            <v>23.75</v>
          </cell>
          <cell r="U46">
            <v>603.29999999999995</v>
          </cell>
          <cell r="V46">
            <v>10.75</v>
          </cell>
          <cell r="W46">
            <v>273.10000000000002</v>
          </cell>
          <cell r="X46">
            <v>9.125</v>
          </cell>
          <cell r="Y46">
            <v>231.8</v>
          </cell>
          <cell r="Z46">
            <v>13.34</v>
          </cell>
          <cell r="AA46">
            <v>338.8</v>
          </cell>
          <cell r="AB46">
            <v>20.75</v>
          </cell>
          <cell r="AC46">
            <v>527.1</v>
          </cell>
          <cell r="AD46">
            <v>1.5</v>
          </cell>
          <cell r="AE46">
            <v>38.1</v>
          </cell>
          <cell r="AF46">
            <v>20</v>
          </cell>
          <cell r="AG46">
            <v>1.375</v>
          </cell>
          <cell r="AH46">
            <v>34.9</v>
          </cell>
          <cell r="AI46">
            <v>20.25</v>
          </cell>
          <cell r="AJ46">
            <v>514.29999999999995</v>
          </cell>
          <cell r="AK46">
            <v>1259</v>
          </cell>
          <cell r="AL46">
            <v>571</v>
          </cell>
          <cell r="AM46" t="str">
            <v>ANSI B16.5</v>
          </cell>
        </row>
        <row r="47">
          <cell r="S47" t="str">
            <v>14-900</v>
          </cell>
          <cell r="T47">
            <v>25.25</v>
          </cell>
          <cell r="U47">
            <v>641.4</v>
          </cell>
          <cell r="V47">
            <v>14</v>
          </cell>
          <cell r="W47">
            <v>355.6</v>
          </cell>
          <cell r="X47">
            <v>0</v>
          </cell>
          <cell r="Y47">
            <v>0</v>
          </cell>
          <cell r="Z47">
            <v>13.34</v>
          </cell>
          <cell r="AA47">
            <v>338.8</v>
          </cell>
          <cell r="AB47">
            <v>22</v>
          </cell>
          <cell r="AC47">
            <v>558.79999999999995</v>
          </cell>
          <cell r="AD47">
            <v>1.625</v>
          </cell>
          <cell r="AE47">
            <v>41.3</v>
          </cell>
          <cell r="AF47">
            <v>20</v>
          </cell>
          <cell r="AG47">
            <v>1.5</v>
          </cell>
          <cell r="AH47">
            <v>38.1</v>
          </cell>
          <cell r="AI47">
            <v>25.5</v>
          </cell>
          <cell r="AJ47">
            <v>647.70000000000005</v>
          </cell>
          <cell r="AK47">
            <v>1710</v>
          </cell>
          <cell r="AL47">
            <v>775</v>
          </cell>
          <cell r="AM47" t="str">
            <v>ANSI B16.5</v>
          </cell>
        </row>
        <row r="48">
          <cell r="S48" t="str">
            <v>14-1500</v>
          </cell>
          <cell r="T48">
            <v>29.5</v>
          </cell>
          <cell r="U48">
            <v>749.3</v>
          </cell>
          <cell r="V48">
            <v>14</v>
          </cell>
          <cell r="W48">
            <v>355.6</v>
          </cell>
          <cell r="X48">
            <v>0</v>
          </cell>
          <cell r="Y48">
            <v>0</v>
          </cell>
          <cell r="Z48">
            <v>13.34</v>
          </cell>
          <cell r="AA48">
            <v>338.8</v>
          </cell>
          <cell r="AB48">
            <v>25</v>
          </cell>
          <cell r="AC48">
            <v>635</v>
          </cell>
          <cell r="AD48">
            <v>2.375</v>
          </cell>
          <cell r="AE48">
            <v>60.3</v>
          </cell>
          <cell r="AF48">
            <v>16</v>
          </cell>
          <cell r="AG48">
            <v>2.25</v>
          </cell>
          <cell r="AH48">
            <v>57.2</v>
          </cell>
          <cell r="AI48">
            <v>31.5</v>
          </cell>
          <cell r="AJ48">
            <v>800.1</v>
          </cell>
          <cell r="AK48">
            <v>2419</v>
          </cell>
          <cell r="AL48">
            <v>1097</v>
          </cell>
          <cell r="AM48" t="str">
            <v>ANSI B16.5</v>
          </cell>
        </row>
        <row r="49">
          <cell r="S49" t="str">
            <v>16-150</v>
          </cell>
          <cell r="T49">
            <v>23.5</v>
          </cell>
          <cell r="U49">
            <v>596.9</v>
          </cell>
          <cell r="V49">
            <v>7.5</v>
          </cell>
          <cell r="W49">
            <v>190.5</v>
          </cell>
          <cell r="X49">
            <v>13.063000000000001</v>
          </cell>
          <cell r="Y49">
            <v>331.8</v>
          </cell>
          <cell r="Z49">
            <v>15.25</v>
          </cell>
          <cell r="AA49">
            <v>387.4</v>
          </cell>
          <cell r="AB49">
            <v>21.25</v>
          </cell>
          <cell r="AC49">
            <v>539.79999999999995</v>
          </cell>
          <cell r="AD49">
            <v>1.125</v>
          </cell>
          <cell r="AE49">
            <v>28.6</v>
          </cell>
          <cell r="AF49">
            <v>16</v>
          </cell>
          <cell r="AG49">
            <v>1</v>
          </cell>
          <cell r="AH49">
            <v>25.4</v>
          </cell>
          <cell r="AI49">
            <v>13.5</v>
          </cell>
          <cell r="AJ49">
            <v>342.9</v>
          </cell>
          <cell r="AK49">
            <v>544</v>
          </cell>
          <cell r="AL49">
            <v>246</v>
          </cell>
          <cell r="AM49" t="str">
            <v>ANSI B16.5</v>
          </cell>
        </row>
        <row r="50">
          <cell r="S50" t="str">
            <v>16-300</v>
          </cell>
          <cell r="T50">
            <v>25.5</v>
          </cell>
          <cell r="U50">
            <v>647.70000000000005</v>
          </cell>
          <cell r="V50">
            <v>9.125</v>
          </cell>
          <cell r="W50">
            <v>231.8</v>
          </cell>
          <cell r="X50">
            <v>13</v>
          </cell>
          <cell r="Y50">
            <v>330.2</v>
          </cell>
          <cell r="Z50">
            <v>15.25</v>
          </cell>
          <cell r="AA50">
            <v>387.4</v>
          </cell>
          <cell r="AB50">
            <v>22.5</v>
          </cell>
          <cell r="AC50">
            <v>571.5</v>
          </cell>
          <cell r="AD50">
            <v>1.125</v>
          </cell>
          <cell r="AE50">
            <v>28.6</v>
          </cell>
          <cell r="AF50">
            <v>20</v>
          </cell>
          <cell r="AG50">
            <v>1.25</v>
          </cell>
          <cell r="AH50">
            <v>31.8</v>
          </cell>
          <cell r="AI50">
            <v>17.375</v>
          </cell>
          <cell r="AJ50">
            <v>441.3</v>
          </cell>
          <cell r="AK50">
            <v>1079</v>
          </cell>
          <cell r="AL50">
            <v>489</v>
          </cell>
          <cell r="AM50" t="str">
            <v>ANSI B16.5</v>
          </cell>
        </row>
        <row r="51">
          <cell r="S51" t="str">
            <v>16-600</v>
          </cell>
          <cell r="T51">
            <v>27</v>
          </cell>
          <cell r="U51">
            <v>685.8</v>
          </cell>
          <cell r="V51">
            <v>12</v>
          </cell>
          <cell r="W51">
            <v>304.8</v>
          </cell>
          <cell r="X51">
            <v>13</v>
          </cell>
          <cell r="Y51">
            <v>330.2</v>
          </cell>
          <cell r="Z51">
            <v>15.25</v>
          </cell>
          <cell r="AA51">
            <v>387.4</v>
          </cell>
          <cell r="AB51">
            <v>23.75</v>
          </cell>
          <cell r="AC51">
            <v>603.29999999999995</v>
          </cell>
          <cell r="AD51">
            <v>1.625</v>
          </cell>
          <cell r="AE51">
            <v>41.3</v>
          </cell>
          <cell r="AF51">
            <v>20</v>
          </cell>
          <cell r="AG51">
            <v>1.5</v>
          </cell>
          <cell r="AH51">
            <v>38.1</v>
          </cell>
          <cell r="AI51">
            <v>22.5</v>
          </cell>
          <cell r="AJ51">
            <v>571.5</v>
          </cell>
          <cell r="AK51">
            <v>1210</v>
          </cell>
          <cell r="AL51">
            <v>548</v>
          </cell>
          <cell r="AM51" t="str">
            <v>ANSI B16.5</v>
          </cell>
        </row>
        <row r="52">
          <cell r="S52" t="str">
            <v>16-900</v>
          </cell>
          <cell r="T52">
            <v>27.75</v>
          </cell>
          <cell r="U52">
            <v>704.9</v>
          </cell>
          <cell r="V52">
            <v>15.125</v>
          </cell>
          <cell r="W52">
            <v>384.2</v>
          </cell>
          <cell r="X52">
            <v>6.375</v>
          </cell>
          <cell r="Y52">
            <v>161.9</v>
          </cell>
          <cell r="Z52">
            <v>15.25</v>
          </cell>
          <cell r="AA52">
            <v>387.4</v>
          </cell>
          <cell r="AB52">
            <v>24.25</v>
          </cell>
          <cell r="AC52">
            <v>616</v>
          </cell>
          <cell r="AD52">
            <v>1.75</v>
          </cell>
          <cell r="AE52">
            <v>44.5</v>
          </cell>
          <cell r="AF52">
            <v>20</v>
          </cell>
          <cell r="AG52">
            <v>1.625</v>
          </cell>
          <cell r="AH52">
            <v>41.3</v>
          </cell>
          <cell r="AI52">
            <v>27.125</v>
          </cell>
          <cell r="AJ52">
            <v>689</v>
          </cell>
          <cell r="AK52">
            <v>1344</v>
          </cell>
          <cell r="AL52">
            <v>609</v>
          </cell>
          <cell r="AM52" t="str">
            <v>ANSI B16.5</v>
          </cell>
        </row>
        <row r="53">
          <cell r="S53" t="str">
            <v>16-1500</v>
          </cell>
          <cell r="T53">
            <v>32.5</v>
          </cell>
          <cell r="U53">
            <v>825.5</v>
          </cell>
          <cell r="V53">
            <v>15.125</v>
          </cell>
          <cell r="W53">
            <v>384.2</v>
          </cell>
          <cell r="X53">
            <v>6.375</v>
          </cell>
          <cell r="Y53">
            <v>161.9</v>
          </cell>
          <cell r="Z53">
            <v>15.25</v>
          </cell>
          <cell r="AA53">
            <v>387.4</v>
          </cell>
          <cell r="AB53">
            <v>27.75</v>
          </cell>
          <cell r="AC53">
            <v>704.9</v>
          </cell>
          <cell r="AD53">
            <v>2.625</v>
          </cell>
          <cell r="AE53">
            <v>66.7</v>
          </cell>
          <cell r="AF53">
            <v>16</v>
          </cell>
          <cell r="AG53">
            <v>2.5</v>
          </cell>
          <cell r="AH53">
            <v>63.5</v>
          </cell>
          <cell r="AI53">
            <v>34.25</v>
          </cell>
          <cell r="AJ53">
            <v>870</v>
          </cell>
          <cell r="AK53">
            <v>2541</v>
          </cell>
          <cell r="AL53">
            <v>1152</v>
          </cell>
          <cell r="AM53" t="str">
            <v>ANSI B16.5</v>
          </cell>
        </row>
        <row r="54">
          <cell r="S54" t="str">
            <v>18-150</v>
          </cell>
          <cell r="T54">
            <v>25</v>
          </cell>
          <cell r="U54">
            <v>635</v>
          </cell>
          <cell r="V54">
            <v>8</v>
          </cell>
          <cell r="W54">
            <v>203.2</v>
          </cell>
          <cell r="X54">
            <v>15.563000000000001</v>
          </cell>
          <cell r="Y54">
            <v>395.3</v>
          </cell>
          <cell r="Z54">
            <v>17.25</v>
          </cell>
          <cell r="AA54">
            <v>438.2</v>
          </cell>
          <cell r="AB54">
            <v>22.75</v>
          </cell>
          <cell r="AC54">
            <v>577.9</v>
          </cell>
          <cell r="AD54">
            <v>1.25</v>
          </cell>
          <cell r="AE54">
            <v>31.8</v>
          </cell>
          <cell r="AF54">
            <v>16</v>
          </cell>
          <cell r="AG54">
            <v>1.125</v>
          </cell>
          <cell r="AH54">
            <v>28.6</v>
          </cell>
          <cell r="AI54">
            <v>14.5</v>
          </cell>
          <cell r="AJ54">
            <v>368.3</v>
          </cell>
          <cell r="AK54">
            <v>640</v>
          </cell>
          <cell r="AL54">
            <v>290</v>
          </cell>
          <cell r="AM54" t="str">
            <v>ANSI B16.5</v>
          </cell>
        </row>
        <row r="55">
          <cell r="S55" t="str">
            <v>18-300</v>
          </cell>
          <cell r="T55">
            <v>28</v>
          </cell>
          <cell r="U55">
            <v>711.2</v>
          </cell>
          <cell r="V55">
            <v>10.375</v>
          </cell>
          <cell r="W55">
            <v>263.5</v>
          </cell>
          <cell r="X55">
            <v>15.375</v>
          </cell>
          <cell r="Y55">
            <v>390.5</v>
          </cell>
          <cell r="Z55">
            <v>17.25</v>
          </cell>
          <cell r="AA55">
            <v>438.2</v>
          </cell>
          <cell r="AB55">
            <v>24.75</v>
          </cell>
          <cell r="AC55">
            <v>628.70000000000005</v>
          </cell>
          <cell r="AD55">
            <v>1.375</v>
          </cell>
          <cell r="AE55">
            <v>34.9</v>
          </cell>
          <cell r="AF55">
            <v>24</v>
          </cell>
          <cell r="AG55">
            <v>1.25</v>
          </cell>
          <cell r="AH55">
            <v>31.8</v>
          </cell>
          <cell r="AI55">
            <v>18.875</v>
          </cell>
          <cell r="AJ55">
            <v>479.4</v>
          </cell>
          <cell r="AK55">
            <v>1232</v>
          </cell>
          <cell r="AL55">
            <v>558</v>
          </cell>
          <cell r="AM55" t="str">
            <v>ANSI B16.5</v>
          </cell>
        </row>
        <row r="56">
          <cell r="S56" t="str">
            <v>18-600</v>
          </cell>
          <cell r="T56">
            <v>29.25</v>
          </cell>
          <cell r="U56">
            <v>743</v>
          </cell>
          <cell r="V56">
            <v>14.25</v>
          </cell>
          <cell r="W56">
            <v>362</v>
          </cell>
          <cell r="X56">
            <v>13</v>
          </cell>
          <cell r="Y56">
            <v>330.2</v>
          </cell>
          <cell r="Z56">
            <v>17.25</v>
          </cell>
          <cell r="AA56">
            <v>438.2</v>
          </cell>
          <cell r="AB56">
            <v>25.75</v>
          </cell>
          <cell r="AC56">
            <v>654.1</v>
          </cell>
          <cell r="AD56">
            <v>1.75</v>
          </cell>
          <cell r="AE56">
            <v>44.5</v>
          </cell>
          <cell r="AF56">
            <v>20</v>
          </cell>
          <cell r="AG56">
            <v>1.625</v>
          </cell>
          <cell r="AH56">
            <v>41.3</v>
          </cell>
          <cell r="AI56">
            <v>25.25</v>
          </cell>
          <cell r="AJ56">
            <v>641.29999999999995</v>
          </cell>
          <cell r="AK56">
            <v>2378</v>
          </cell>
          <cell r="AL56">
            <v>1078</v>
          </cell>
          <cell r="AM56" t="str">
            <v>ANSI B16.5</v>
          </cell>
        </row>
        <row r="57">
          <cell r="S57" t="str">
            <v>18-900</v>
          </cell>
          <cell r="T57">
            <v>31</v>
          </cell>
          <cell r="U57">
            <v>787.4</v>
          </cell>
          <cell r="V57">
            <v>17.75</v>
          </cell>
          <cell r="W57">
            <v>450.9</v>
          </cell>
          <cell r="X57">
            <v>9.625</v>
          </cell>
          <cell r="Y57">
            <v>244.5</v>
          </cell>
          <cell r="Z57">
            <v>17.25</v>
          </cell>
          <cell r="AA57">
            <v>438.2</v>
          </cell>
          <cell r="AB57">
            <v>27</v>
          </cell>
          <cell r="AC57">
            <v>685.8</v>
          </cell>
          <cell r="AD57">
            <v>2</v>
          </cell>
          <cell r="AE57">
            <v>50.8</v>
          </cell>
          <cell r="AF57">
            <v>20</v>
          </cell>
          <cell r="AG57">
            <v>1.875</v>
          </cell>
          <cell r="AH57">
            <v>47.6</v>
          </cell>
          <cell r="AI57">
            <v>31.5</v>
          </cell>
          <cell r="AJ57">
            <v>800.1</v>
          </cell>
          <cell r="AK57">
            <v>3198</v>
          </cell>
          <cell r="AL57">
            <v>1450</v>
          </cell>
          <cell r="AM57" t="str">
            <v>ANSI B16.5</v>
          </cell>
        </row>
        <row r="58">
          <cell r="S58" t="str">
            <v>18-1500</v>
          </cell>
          <cell r="T58">
            <v>36</v>
          </cell>
          <cell r="U58">
            <v>914.4</v>
          </cell>
          <cell r="V58">
            <v>18.437999999999999</v>
          </cell>
          <cell r="W58">
            <v>468.3</v>
          </cell>
          <cell r="X58">
            <v>7.25</v>
          </cell>
          <cell r="Y58">
            <v>184.2</v>
          </cell>
          <cell r="Z58">
            <v>17.25</v>
          </cell>
          <cell r="AA58">
            <v>438.2</v>
          </cell>
          <cell r="AB58">
            <v>30.5</v>
          </cell>
          <cell r="AC58">
            <v>774.7</v>
          </cell>
          <cell r="AD58">
            <v>2.875</v>
          </cell>
          <cell r="AE58">
            <v>73</v>
          </cell>
          <cell r="AF58">
            <v>16</v>
          </cell>
          <cell r="AG58">
            <v>2.75</v>
          </cell>
          <cell r="AH58">
            <v>69.8</v>
          </cell>
          <cell r="AI58">
            <v>39.75</v>
          </cell>
          <cell r="AJ58">
            <v>1009.7</v>
          </cell>
          <cell r="AK58">
            <v>3914</v>
          </cell>
          <cell r="AL58">
            <v>1775</v>
          </cell>
          <cell r="AM58" t="str">
            <v>ANSI B16.5</v>
          </cell>
        </row>
        <row r="59">
          <cell r="S59" t="str">
            <v>20-150</v>
          </cell>
          <cell r="T59">
            <v>27.5</v>
          </cell>
          <cell r="U59">
            <v>698.5</v>
          </cell>
          <cell r="V59">
            <v>8.625</v>
          </cell>
          <cell r="W59">
            <v>219.1</v>
          </cell>
          <cell r="X59">
            <v>17.25</v>
          </cell>
          <cell r="Y59">
            <v>438.2</v>
          </cell>
          <cell r="Z59">
            <v>19.190000000000001</v>
          </cell>
          <cell r="AA59">
            <v>487.4</v>
          </cell>
          <cell r="AB59">
            <v>25</v>
          </cell>
          <cell r="AC59">
            <v>635</v>
          </cell>
          <cell r="AD59">
            <v>1.25</v>
          </cell>
          <cell r="AE59">
            <v>31.8</v>
          </cell>
          <cell r="AF59">
            <v>20</v>
          </cell>
          <cell r="AG59">
            <v>1.125</v>
          </cell>
          <cell r="AH59">
            <v>28.6</v>
          </cell>
          <cell r="AI59">
            <v>15.125</v>
          </cell>
          <cell r="AJ59">
            <v>384.2</v>
          </cell>
          <cell r="AK59">
            <v>769</v>
          </cell>
          <cell r="AL59">
            <v>348</v>
          </cell>
          <cell r="AM59" t="str">
            <v>ANSI B16.5</v>
          </cell>
        </row>
        <row r="60">
          <cell r="S60" t="str">
            <v>20-300</v>
          </cell>
          <cell r="T60">
            <v>30.5</v>
          </cell>
          <cell r="U60">
            <v>774.7</v>
          </cell>
          <cell r="V60">
            <v>11.5</v>
          </cell>
          <cell r="W60">
            <v>292.10000000000002</v>
          </cell>
          <cell r="X60">
            <v>17.25</v>
          </cell>
          <cell r="Y60">
            <v>438.2</v>
          </cell>
          <cell r="Z60">
            <v>19.190000000000001</v>
          </cell>
          <cell r="AA60">
            <v>487.4</v>
          </cell>
          <cell r="AB60">
            <v>27</v>
          </cell>
          <cell r="AC60">
            <v>685.8</v>
          </cell>
          <cell r="AD60">
            <v>1.375</v>
          </cell>
          <cell r="AE60">
            <v>34.9</v>
          </cell>
          <cell r="AF60">
            <v>24</v>
          </cell>
          <cell r="AG60">
            <v>1.25</v>
          </cell>
          <cell r="AH60">
            <v>31.8</v>
          </cell>
          <cell r="AI60">
            <v>20.5</v>
          </cell>
          <cell r="AJ60">
            <v>520.70000000000005</v>
          </cell>
          <cell r="AK60">
            <v>1691</v>
          </cell>
          <cell r="AL60">
            <v>766</v>
          </cell>
          <cell r="AM60" t="str">
            <v>ANSI B16.5</v>
          </cell>
        </row>
        <row r="61">
          <cell r="S61" t="str">
            <v>20-600</v>
          </cell>
          <cell r="T61">
            <v>32</v>
          </cell>
          <cell r="U61">
            <v>812.8</v>
          </cell>
          <cell r="V61">
            <v>14.5</v>
          </cell>
          <cell r="W61">
            <v>368.3</v>
          </cell>
          <cell r="X61">
            <v>17</v>
          </cell>
          <cell r="Y61">
            <v>431.8</v>
          </cell>
          <cell r="Z61">
            <v>19.190000000000001</v>
          </cell>
          <cell r="AA61">
            <v>487.4</v>
          </cell>
          <cell r="AB61">
            <v>28.5</v>
          </cell>
          <cell r="AC61">
            <v>723.9</v>
          </cell>
          <cell r="AD61">
            <v>1.75</v>
          </cell>
          <cell r="AE61">
            <v>44.5</v>
          </cell>
          <cell r="AF61">
            <v>24</v>
          </cell>
          <cell r="AG61">
            <v>1.625</v>
          </cell>
          <cell r="AH61">
            <v>41.3</v>
          </cell>
          <cell r="AI61">
            <v>26.25</v>
          </cell>
          <cell r="AJ61">
            <v>666.8</v>
          </cell>
          <cell r="AK61">
            <v>2861</v>
          </cell>
          <cell r="AL61">
            <v>1297</v>
          </cell>
          <cell r="AM61" t="str">
            <v>ANSI B16.5</v>
          </cell>
        </row>
        <row r="62">
          <cell r="S62" t="str">
            <v>20-900</v>
          </cell>
          <cell r="T62">
            <v>33.75</v>
          </cell>
          <cell r="U62">
            <v>857.3</v>
          </cell>
          <cell r="V62">
            <v>17.75</v>
          </cell>
          <cell r="W62">
            <v>450.9</v>
          </cell>
          <cell r="X62">
            <v>16</v>
          </cell>
          <cell r="Y62">
            <v>406.4</v>
          </cell>
          <cell r="Z62">
            <v>19.190000000000001</v>
          </cell>
          <cell r="AA62">
            <v>487.4</v>
          </cell>
          <cell r="AB62">
            <v>29.5</v>
          </cell>
          <cell r="AC62">
            <v>749.3</v>
          </cell>
          <cell r="AD62">
            <v>2.125</v>
          </cell>
          <cell r="AE62">
            <v>54</v>
          </cell>
          <cell r="AF62">
            <v>20</v>
          </cell>
          <cell r="AG62">
            <v>2</v>
          </cell>
          <cell r="AH62">
            <v>50.8</v>
          </cell>
          <cell r="AI62">
            <v>32.5</v>
          </cell>
          <cell r="AJ62">
            <v>825.5</v>
          </cell>
          <cell r="AK62">
            <v>4321</v>
          </cell>
          <cell r="AL62">
            <v>1960</v>
          </cell>
          <cell r="AM62" t="str">
            <v>ANSI B16.5</v>
          </cell>
        </row>
        <row r="63">
          <cell r="S63" t="str">
            <v>20-1500</v>
          </cell>
          <cell r="T63">
            <v>38.75</v>
          </cell>
          <cell r="U63">
            <v>984.3</v>
          </cell>
          <cell r="V63">
            <v>21</v>
          </cell>
          <cell r="W63">
            <v>533.4</v>
          </cell>
          <cell r="X63">
            <v>8.25</v>
          </cell>
          <cell r="Y63">
            <v>209.6</v>
          </cell>
          <cell r="Z63">
            <v>19.190000000000001</v>
          </cell>
          <cell r="AA63">
            <v>487.4</v>
          </cell>
          <cell r="AB63">
            <v>32.75</v>
          </cell>
          <cell r="AC63">
            <v>831.9</v>
          </cell>
          <cell r="AD63">
            <v>3.125</v>
          </cell>
          <cell r="AE63">
            <v>79.400000000000006</v>
          </cell>
          <cell r="AF63">
            <v>16</v>
          </cell>
          <cell r="AG63">
            <v>3</v>
          </cell>
          <cell r="AH63">
            <v>76.2</v>
          </cell>
          <cell r="AI63">
            <v>44.25</v>
          </cell>
          <cell r="AJ63">
            <v>1123.9000000000001</v>
          </cell>
          <cell r="AK63">
            <v>5898</v>
          </cell>
          <cell r="AL63">
            <v>2675</v>
          </cell>
          <cell r="AM63" t="str">
            <v>ANSI B16.5</v>
          </cell>
        </row>
        <row r="64">
          <cell r="S64" t="str">
            <v>24-150</v>
          </cell>
          <cell r="T64">
            <v>32</v>
          </cell>
          <cell r="U64">
            <v>812.8</v>
          </cell>
          <cell r="V64">
            <v>8.75</v>
          </cell>
          <cell r="W64">
            <v>222.3</v>
          </cell>
          <cell r="X64">
            <v>21.125</v>
          </cell>
          <cell r="Y64">
            <v>536.6</v>
          </cell>
          <cell r="Z64">
            <v>22.78</v>
          </cell>
          <cell r="AA64">
            <v>578.6</v>
          </cell>
          <cell r="AB64">
            <v>29.5</v>
          </cell>
          <cell r="AC64">
            <v>749.3</v>
          </cell>
          <cell r="AD64">
            <v>1.375</v>
          </cell>
          <cell r="AE64">
            <v>34.9</v>
          </cell>
          <cell r="AF64">
            <v>20</v>
          </cell>
          <cell r="AG64">
            <v>1.25</v>
          </cell>
          <cell r="AH64">
            <v>31.8</v>
          </cell>
          <cell r="AI64">
            <v>16.25</v>
          </cell>
          <cell r="AJ64">
            <v>412.8</v>
          </cell>
          <cell r="AK64">
            <v>852</v>
          </cell>
          <cell r="AL64">
            <v>396</v>
          </cell>
          <cell r="AM64" t="str">
            <v>ANSI B16.5</v>
          </cell>
        </row>
        <row r="65">
          <cell r="S65" t="str">
            <v>24-300</v>
          </cell>
          <cell r="T65">
            <v>36</v>
          </cell>
          <cell r="U65">
            <v>914.4</v>
          </cell>
          <cell r="V65">
            <v>12.5</v>
          </cell>
          <cell r="W65">
            <v>317.5</v>
          </cell>
          <cell r="X65">
            <v>20.625</v>
          </cell>
          <cell r="Y65">
            <v>523.9</v>
          </cell>
          <cell r="Z65">
            <v>22.78</v>
          </cell>
          <cell r="AA65">
            <v>578.6</v>
          </cell>
          <cell r="AB65">
            <v>32</v>
          </cell>
          <cell r="AC65">
            <v>812.8</v>
          </cell>
          <cell r="AD65">
            <v>1.625</v>
          </cell>
          <cell r="AE65">
            <v>41.3</v>
          </cell>
          <cell r="AF65">
            <v>24</v>
          </cell>
          <cell r="AG65">
            <v>1.5</v>
          </cell>
          <cell r="AH65">
            <v>38.1</v>
          </cell>
          <cell r="AI65">
            <v>22.75</v>
          </cell>
          <cell r="AJ65">
            <v>577.79999999999995</v>
          </cell>
          <cell r="AK65">
            <v>2624</v>
          </cell>
          <cell r="AL65">
            <v>1190</v>
          </cell>
          <cell r="AM65" t="str">
            <v>ANSI B16.5</v>
          </cell>
        </row>
        <row r="66">
          <cell r="S66" t="str">
            <v>24-600</v>
          </cell>
          <cell r="T66">
            <v>37</v>
          </cell>
          <cell r="U66">
            <v>939.8</v>
          </cell>
          <cell r="V66">
            <v>17.25</v>
          </cell>
          <cell r="W66">
            <v>438.2</v>
          </cell>
          <cell r="X66">
            <v>20.062999999999999</v>
          </cell>
          <cell r="Y66">
            <v>509.6</v>
          </cell>
          <cell r="Z66">
            <v>22.78</v>
          </cell>
          <cell r="AA66">
            <v>578.6</v>
          </cell>
          <cell r="AB66">
            <v>33</v>
          </cell>
          <cell r="AC66">
            <v>838.2</v>
          </cell>
          <cell r="AD66">
            <v>2</v>
          </cell>
          <cell r="AE66">
            <v>50.8</v>
          </cell>
          <cell r="AF66">
            <v>24</v>
          </cell>
          <cell r="AG66">
            <v>1.875</v>
          </cell>
          <cell r="AH66">
            <v>47.6</v>
          </cell>
          <cell r="AI66">
            <v>30.75</v>
          </cell>
          <cell r="AJ66">
            <v>781</v>
          </cell>
          <cell r="AK66">
            <v>3427</v>
          </cell>
          <cell r="AL66">
            <v>1554</v>
          </cell>
          <cell r="AM66" t="str">
            <v>ANSI B16.5</v>
          </cell>
        </row>
        <row r="67">
          <cell r="S67" t="str">
            <v>24-900</v>
          </cell>
          <cell r="T67">
            <v>41</v>
          </cell>
          <cell r="U67">
            <v>1041.4000000000001</v>
          </cell>
          <cell r="V67">
            <v>19.5</v>
          </cell>
          <cell r="W67">
            <v>495.3</v>
          </cell>
          <cell r="X67">
            <v>17.5</v>
          </cell>
          <cell r="Y67">
            <v>444.5</v>
          </cell>
          <cell r="Z67">
            <v>22.78</v>
          </cell>
          <cell r="AA67">
            <v>578.6</v>
          </cell>
          <cell r="AB67">
            <v>35.5</v>
          </cell>
          <cell r="AC67">
            <v>901.7</v>
          </cell>
          <cell r="AD67">
            <v>2.625</v>
          </cell>
          <cell r="AE67">
            <v>66.7</v>
          </cell>
          <cell r="AF67">
            <v>20</v>
          </cell>
          <cell r="AG67">
            <v>2.5</v>
          </cell>
          <cell r="AH67">
            <v>63.5</v>
          </cell>
          <cell r="AI67">
            <v>38</v>
          </cell>
          <cell r="AJ67">
            <v>965.2</v>
          </cell>
          <cell r="AK67">
            <v>5183</v>
          </cell>
          <cell r="AL67">
            <v>2351</v>
          </cell>
          <cell r="AM67" t="str">
            <v>ANSI B16.5</v>
          </cell>
        </row>
        <row r="68">
          <cell r="S68" t="str">
            <v>24-1500</v>
          </cell>
          <cell r="T68">
            <v>46</v>
          </cell>
          <cell r="U68">
            <v>1168.4000000000001</v>
          </cell>
          <cell r="V68">
            <v>22</v>
          </cell>
          <cell r="W68">
            <v>558.79999999999995</v>
          </cell>
          <cell r="X68">
            <v>15.375</v>
          </cell>
          <cell r="Y68">
            <v>390.5</v>
          </cell>
          <cell r="Z68">
            <v>22.78</v>
          </cell>
          <cell r="AA68">
            <v>578.6</v>
          </cell>
          <cell r="AB68">
            <v>39</v>
          </cell>
          <cell r="AC68">
            <v>990.6</v>
          </cell>
          <cell r="AD68">
            <v>3.625</v>
          </cell>
          <cell r="AE68">
            <v>92.1</v>
          </cell>
          <cell r="AF68">
            <v>16</v>
          </cell>
          <cell r="AG68">
            <v>3.5</v>
          </cell>
          <cell r="AH68">
            <v>88.9</v>
          </cell>
          <cell r="AI68">
            <v>48.5</v>
          </cell>
          <cell r="AJ68">
            <v>1231.9000000000001</v>
          </cell>
          <cell r="AK68">
            <v>7233</v>
          </cell>
          <cell r="AL68">
            <v>3280</v>
          </cell>
          <cell r="AM68" t="str">
            <v>ANSI B16.5</v>
          </cell>
        </row>
        <row r="69">
          <cell r="S69" t="str">
            <v>26-150</v>
          </cell>
          <cell r="T69">
            <v>34.25</v>
          </cell>
          <cell r="U69">
            <v>870</v>
          </cell>
          <cell r="V69">
            <v>14</v>
          </cell>
          <cell r="W69">
            <v>355.6</v>
          </cell>
          <cell r="X69">
            <v>23.5</v>
          </cell>
          <cell r="Y69">
            <v>596.9</v>
          </cell>
          <cell r="Z69">
            <v>24.78</v>
          </cell>
          <cell r="AA69">
            <v>629.4</v>
          </cell>
          <cell r="AB69">
            <v>31.75</v>
          </cell>
          <cell r="AC69">
            <v>806.5</v>
          </cell>
          <cell r="AD69">
            <v>1.375</v>
          </cell>
          <cell r="AE69">
            <v>34.9</v>
          </cell>
          <cell r="AF69">
            <v>24</v>
          </cell>
          <cell r="AG69">
            <v>1.25</v>
          </cell>
          <cell r="AH69">
            <v>31.8</v>
          </cell>
          <cell r="AI69">
            <v>23.125</v>
          </cell>
          <cell r="AJ69">
            <v>587.4</v>
          </cell>
          <cell r="AK69">
            <v>2759</v>
          </cell>
          <cell r="AL69">
            <v>1254</v>
          </cell>
          <cell r="AM69" t="str">
            <v>ANSI B16.47 Series A (MSS-SP44)</v>
          </cell>
        </row>
        <row r="70">
          <cell r="S70" t="str">
            <v>26-300</v>
          </cell>
          <cell r="T70">
            <v>38.25</v>
          </cell>
          <cell r="U70">
            <v>971.6</v>
          </cell>
          <cell r="V70">
            <v>14</v>
          </cell>
          <cell r="W70">
            <v>355.6</v>
          </cell>
          <cell r="X70">
            <v>23.5</v>
          </cell>
          <cell r="Y70">
            <v>596.9</v>
          </cell>
          <cell r="Z70">
            <v>24.78</v>
          </cell>
          <cell r="AA70">
            <v>629.4</v>
          </cell>
          <cell r="AB70">
            <v>34.5</v>
          </cell>
          <cell r="AC70">
            <v>876.3</v>
          </cell>
          <cell r="AD70">
            <v>1.75</v>
          </cell>
          <cell r="AE70">
            <v>44.5</v>
          </cell>
          <cell r="AF70">
            <v>28</v>
          </cell>
          <cell r="AG70">
            <v>1.625</v>
          </cell>
          <cell r="AH70">
            <v>41.3</v>
          </cell>
          <cell r="AI70">
            <v>24.75</v>
          </cell>
          <cell r="AJ70">
            <v>628.70000000000005</v>
          </cell>
          <cell r="AK70">
            <v>3393</v>
          </cell>
          <cell r="AL70">
            <v>1542</v>
          </cell>
          <cell r="AM70" t="str">
            <v>ANSI B16.47 Series A (MSS-SP44)</v>
          </cell>
        </row>
        <row r="71">
          <cell r="S71" t="str">
            <v>26-600</v>
          </cell>
          <cell r="T71">
            <v>40</v>
          </cell>
          <cell r="U71">
            <v>1016</v>
          </cell>
          <cell r="V71">
            <v>18</v>
          </cell>
          <cell r="W71">
            <v>457.2</v>
          </cell>
          <cell r="X71">
            <v>22.75</v>
          </cell>
          <cell r="Y71">
            <v>577.9</v>
          </cell>
          <cell r="Z71">
            <v>24.78</v>
          </cell>
          <cell r="AA71">
            <v>629.4</v>
          </cell>
          <cell r="AB71">
            <v>36</v>
          </cell>
          <cell r="AC71">
            <v>914.4</v>
          </cell>
          <cell r="AD71">
            <v>2</v>
          </cell>
          <cell r="AE71">
            <v>50.8</v>
          </cell>
          <cell r="AF71">
            <v>28</v>
          </cell>
          <cell r="AG71">
            <v>1.875</v>
          </cell>
          <cell r="AH71">
            <v>47.6</v>
          </cell>
          <cell r="AI71">
            <v>31.5</v>
          </cell>
          <cell r="AJ71">
            <v>800.1</v>
          </cell>
          <cell r="AK71">
            <v>3885</v>
          </cell>
          <cell r="AL71">
            <v>1766</v>
          </cell>
          <cell r="AM71" t="str">
            <v>ANSI B16.47 Series A (MSS-SP44)</v>
          </cell>
        </row>
        <row r="72">
          <cell r="S72" t="str">
            <v>26-900</v>
          </cell>
          <cell r="T72">
            <v>42.75</v>
          </cell>
          <cell r="U72">
            <v>1085.9000000000001</v>
          </cell>
          <cell r="V72">
            <v>21</v>
          </cell>
          <cell r="W72">
            <v>533.4</v>
          </cell>
          <cell r="X72">
            <v>22</v>
          </cell>
          <cell r="Y72">
            <v>558.79999999999995</v>
          </cell>
          <cell r="Z72">
            <v>24.78</v>
          </cell>
          <cell r="AA72">
            <v>629.4</v>
          </cell>
          <cell r="AB72">
            <v>37.5</v>
          </cell>
          <cell r="AC72">
            <v>952.5</v>
          </cell>
          <cell r="AD72">
            <v>2.875</v>
          </cell>
          <cell r="AE72">
            <v>73</v>
          </cell>
          <cell r="AF72">
            <v>20</v>
          </cell>
          <cell r="AG72">
            <v>2.75</v>
          </cell>
          <cell r="AH72">
            <v>69.8</v>
          </cell>
          <cell r="AI72">
            <v>38.75</v>
          </cell>
          <cell r="AJ72">
            <v>984.3</v>
          </cell>
          <cell r="AK72">
            <v>5454</v>
          </cell>
          <cell r="AL72">
            <v>2479</v>
          </cell>
          <cell r="AM72" t="str">
            <v>ANSI B16.47 Series A (MSS-SP44)</v>
          </cell>
        </row>
        <row r="73">
          <cell r="S73" t="str">
            <v>28-150</v>
          </cell>
          <cell r="T73">
            <v>36.5</v>
          </cell>
          <cell r="U73">
            <v>927.1</v>
          </cell>
          <cell r="V73">
            <v>15</v>
          </cell>
          <cell r="W73">
            <v>381</v>
          </cell>
          <cell r="X73">
            <v>25.5</v>
          </cell>
          <cell r="Y73">
            <v>647.70000000000005</v>
          </cell>
          <cell r="Z73">
            <v>26.78</v>
          </cell>
          <cell r="AA73">
            <v>680.2</v>
          </cell>
          <cell r="AB73">
            <v>34</v>
          </cell>
          <cell r="AC73">
            <v>863.6</v>
          </cell>
          <cell r="AD73">
            <v>1.375</v>
          </cell>
          <cell r="AE73">
            <v>34.9</v>
          </cell>
          <cell r="AF73">
            <v>28</v>
          </cell>
          <cell r="AG73">
            <v>1.25</v>
          </cell>
          <cell r="AH73">
            <v>31.8</v>
          </cell>
          <cell r="AI73">
            <v>24.375</v>
          </cell>
          <cell r="AJ73">
            <v>619.1</v>
          </cell>
          <cell r="AK73">
            <v>2807</v>
          </cell>
          <cell r="AL73">
            <v>1276</v>
          </cell>
          <cell r="AM73" t="str">
            <v>ANSI B16.47 Series A (MSS-SP44)</v>
          </cell>
        </row>
        <row r="74">
          <cell r="S74" t="str">
            <v>28-300</v>
          </cell>
          <cell r="T74">
            <v>40.75</v>
          </cell>
          <cell r="U74">
            <v>1035.0999999999999</v>
          </cell>
          <cell r="V74">
            <v>15</v>
          </cell>
          <cell r="W74">
            <v>381</v>
          </cell>
          <cell r="X74">
            <v>25.5</v>
          </cell>
          <cell r="Y74">
            <v>647.70000000000005</v>
          </cell>
          <cell r="Z74">
            <v>26.78</v>
          </cell>
          <cell r="AA74">
            <v>680.2</v>
          </cell>
          <cell r="AB74">
            <v>37</v>
          </cell>
          <cell r="AC74">
            <v>939.8</v>
          </cell>
          <cell r="AD74">
            <v>1.75</v>
          </cell>
          <cell r="AE74">
            <v>44.5</v>
          </cell>
          <cell r="AF74">
            <v>28</v>
          </cell>
          <cell r="AG74">
            <v>1.625</v>
          </cell>
          <cell r="AH74">
            <v>41.3</v>
          </cell>
          <cell r="AI74">
            <v>26.25</v>
          </cell>
          <cell r="AJ74">
            <v>666.8</v>
          </cell>
          <cell r="AK74">
            <v>3069</v>
          </cell>
          <cell r="AL74">
            <v>1395</v>
          </cell>
          <cell r="AM74" t="str">
            <v>ANSI B16.47 Series A (MSS-SP44)</v>
          </cell>
        </row>
        <row r="75">
          <cell r="S75" t="str">
            <v>28-600</v>
          </cell>
          <cell r="T75">
            <v>42.25</v>
          </cell>
          <cell r="U75">
            <v>1073.2</v>
          </cell>
          <cell r="V75">
            <v>19</v>
          </cell>
          <cell r="W75">
            <v>482.6</v>
          </cell>
          <cell r="X75">
            <v>24.75</v>
          </cell>
          <cell r="Y75">
            <v>628.70000000000005</v>
          </cell>
          <cell r="Z75">
            <v>26.78</v>
          </cell>
          <cell r="AA75">
            <v>680.2</v>
          </cell>
          <cell r="AB75">
            <v>38</v>
          </cell>
          <cell r="AC75">
            <v>965.2</v>
          </cell>
          <cell r="AD75">
            <v>2.125</v>
          </cell>
          <cell r="AE75">
            <v>54</v>
          </cell>
          <cell r="AF75">
            <v>28</v>
          </cell>
          <cell r="AG75">
            <v>2</v>
          </cell>
          <cell r="AH75">
            <v>50.8</v>
          </cell>
          <cell r="AI75">
            <v>33</v>
          </cell>
          <cell r="AJ75">
            <v>838.2</v>
          </cell>
          <cell r="AK75">
            <v>4019</v>
          </cell>
          <cell r="AL75">
            <v>1827</v>
          </cell>
          <cell r="AM75" t="str">
            <v>ANSI B16.47 Series A (MSS-SP44)</v>
          </cell>
        </row>
        <row r="76">
          <cell r="S76" t="str">
            <v>28-900</v>
          </cell>
          <cell r="T76">
            <v>46</v>
          </cell>
          <cell r="U76">
            <v>1168.4000000000001</v>
          </cell>
          <cell r="V76">
            <v>22.5</v>
          </cell>
          <cell r="W76">
            <v>571.5</v>
          </cell>
          <cell r="X76">
            <v>24</v>
          </cell>
          <cell r="Y76">
            <v>609.6</v>
          </cell>
          <cell r="Z76">
            <v>26.78</v>
          </cell>
          <cell r="AA76">
            <v>680.2</v>
          </cell>
          <cell r="AB76">
            <v>40.25</v>
          </cell>
          <cell r="AC76">
            <v>1022.4</v>
          </cell>
          <cell r="AD76">
            <v>3.125</v>
          </cell>
          <cell r="AE76">
            <v>79.400000000000006</v>
          </cell>
          <cell r="AF76">
            <v>20</v>
          </cell>
          <cell r="AG76">
            <v>3</v>
          </cell>
          <cell r="AH76">
            <v>76.2</v>
          </cell>
          <cell r="AI76">
            <v>41</v>
          </cell>
          <cell r="AJ76">
            <v>1041.4000000000001</v>
          </cell>
          <cell r="AK76">
            <v>6646</v>
          </cell>
          <cell r="AL76">
            <v>3021</v>
          </cell>
          <cell r="AM76" t="str">
            <v>ANSI B16.47 Series A (MSS-SP44)</v>
          </cell>
        </row>
        <row r="77">
          <cell r="S77" t="str">
            <v>30-150</v>
          </cell>
          <cell r="T77">
            <v>38.75</v>
          </cell>
          <cell r="U77">
            <v>984.3</v>
          </cell>
          <cell r="V77">
            <v>12</v>
          </cell>
          <cell r="W77">
            <v>304.8</v>
          </cell>
          <cell r="X77">
            <v>25.25</v>
          </cell>
          <cell r="Y77">
            <v>641.4</v>
          </cell>
          <cell r="Z77">
            <v>28.93</v>
          </cell>
          <cell r="AA77">
            <v>734.8</v>
          </cell>
          <cell r="AB77">
            <v>36</v>
          </cell>
          <cell r="AC77">
            <v>914.4</v>
          </cell>
          <cell r="AD77">
            <v>1.375</v>
          </cell>
          <cell r="AE77">
            <v>34.9</v>
          </cell>
          <cell r="AF77">
            <v>28</v>
          </cell>
          <cell r="AG77">
            <v>1.25</v>
          </cell>
          <cell r="AH77">
            <v>31.8</v>
          </cell>
          <cell r="AI77">
            <v>21</v>
          </cell>
          <cell r="AJ77">
            <v>533.4</v>
          </cell>
          <cell r="AK77">
            <v>2171</v>
          </cell>
          <cell r="AL77">
            <v>987</v>
          </cell>
          <cell r="AM77" t="str">
            <v>ANSI B16.47 Series A (MSS-SP44)</v>
          </cell>
        </row>
        <row r="78">
          <cell r="S78" t="str">
            <v>30-300</v>
          </cell>
          <cell r="T78">
            <v>43</v>
          </cell>
          <cell r="U78">
            <v>1092.2</v>
          </cell>
          <cell r="V78">
            <v>14.5</v>
          </cell>
          <cell r="W78">
            <v>368.3</v>
          </cell>
          <cell r="X78">
            <v>25.25</v>
          </cell>
          <cell r="Y78">
            <v>641.4</v>
          </cell>
          <cell r="Z78">
            <v>28.93</v>
          </cell>
          <cell r="AA78">
            <v>734.8</v>
          </cell>
          <cell r="AB78">
            <v>39.25</v>
          </cell>
          <cell r="AC78">
            <v>997</v>
          </cell>
          <cell r="AD78">
            <v>1.875</v>
          </cell>
          <cell r="AE78">
            <v>47.6</v>
          </cell>
          <cell r="AF78">
            <v>28</v>
          </cell>
          <cell r="AG78">
            <v>1.75</v>
          </cell>
          <cell r="AH78">
            <v>44.5</v>
          </cell>
          <cell r="AI78">
            <v>26.5</v>
          </cell>
          <cell r="AJ78">
            <v>673.1</v>
          </cell>
          <cell r="AK78">
            <v>4391</v>
          </cell>
          <cell r="AL78">
            <v>1996</v>
          </cell>
          <cell r="AM78" t="str">
            <v>ANSI B16.47 Series A (MSS-SP44)</v>
          </cell>
        </row>
        <row r="79">
          <cell r="S79" t="str">
            <v>30-600</v>
          </cell>
          <cell r="T79">
            <v>44.5</v>
          </cell>
          <cell r="U79">
            <v>1130.3</v>
          </cell>
          <cell r="V79">
            <v>19.875</v>
          </cell>
          <cell r="W79">
            <v>504.8</v>
          </cell>
          <cell r="X79">
            <v>23</v>
          </cell>
          <cell r="Y79">
            <v>584.20000000000005</v>
          </cell>
          <cell r="Z79">
            <v>28.93</v>
          </cell>
          <cell r="AA79">
            <v>734.8</v>
          </cell>
          <cell r="AB79">
            <v>42.25</v>
          </cell>
          <cell r="AC79">
            <v>1073.2</v>
          </cell>
          <cell r="AD79">
            <v>2.125</v>
          </cell>
          <cell r="AE79">
            <v>54</v>
          </cell>
          <cell r="AF79">
            <v>28</v>
          </cell>
          <cell r="AG79">
            <v>2</v>
          </cell>
          <cell r="AH79">
            <v>50.8</v>
          </cell>
          <cell r="AI79">
            <v>34.125</v>
          </cell>
          <cell r="AJ79">
            <v>866.8</v>
          </cell>
          <cell r="AK79">
            <v>6699</v>
          </cell>
          <cell r="AL79">
            <v>3045</v>
          </cell>
          <cell r="AM79" t="str">
            <v>ANSI B16.47 Series A (MSS-SP44)</v>
          </cell>
        </row>
        <row r="80">
          <cell r="S80" t="str">
            <v>30-900</v>
          </cell>
          <cell r="T80">
            <v>48.5</v>
          </cell>
          <cell r="U80">
            <v>1231.9000000000001</v>
          </cell>
          <cell r="V80">
            <v>25</v>
          </cell>
          <cell r="W80">
            <v>635</v>
          </cell>
          <cell r="X80">
            <v>23</v>
          </cell>
          <cell r="Y80">
            <v>584.20000000000005</v>
          </cell>
          <cell r="Z80">
            <v>28.93</v>
          </cell>
          <cell r="AA80">
            <v>734.8</v>
          </cell>
          <cell r="AB80">
            <v>42.75</v>
          </cell>
          <cell r="AC80">
            <v>1085.9000000000001</v>
          </cell>
          <cell r="AD80">
            <v>3.125</v>
          </cell>
          <cell r="AE80">
            <v>79.400000000000006</v>
          </cell>
          <cell r="AF80">
            <v>20</v>
          </cell>
          <cell r="AG80">
            <v>3</v>
          </cell>
          <cell r="AH80">
            <v>76.2</v>
          </cell>
          <cell r="AI80">
            <v>44</v>
          </cell>
          <cell r="AJ80">
            <v>1117.5999999999999</v>
          </cell>
          <cell r="AK80">
            <v>8437</v>
          </cell>
          <cell r="AL80">
            <v>3835</v>
          </cell>
          <cell r="AM80" t="str">
            <v>ANSI B16.47 Series A (MSS-SP44)</v>
          </cell>
        </row>
        <row r="81">
          <cell r="S81" t="str">
            <v>32-150</v>
          </cell>
          <cell r="T81">
            <v>41.75</v>
          </cell>
          <cell r="U81">
            <v>1060.5</v>
          </cell>
          <cell r="V81">
            <v>14</v>
          </cell>
          <cell r="W81">
            <v>355.6</v>
          </cell>
          <cell r="X81">
            <v>29.75</v>
          </cell>
          <cell r="Y81">
            <v>755.7</v>
          </cell>
          <cell r="Z81">
            <v>30.87</v>
          </cell>
          <cell r="AA81">
            <v>784.1</v>
          </cell>
          <cell r="AB81">
            <v>38.5</v>
          </cell>
          <cell r="AC81">
            <v>977.9</v>
          </cell>
          <cell r="AD81">
            <v>1.625</v>
          </cell>
          <cell r="AE81">
            <v>41.3</v>
          </cell>
          <cell r="AF81">
            <v>28</v>
          </cell>
          <cell r="AG81">
            <v>1.5</v>
          </cell>
          <cell r="AH81">
            <v>38.1</v>
          </cell>
          <cell r="AI81">
            <v>24.625</v>
          </cell>
          <cell r="AJ81">
            <v>625.5</v>
          </cell>
          <cell r="AK81">
            <v>2925</v>
          </cell>
          <cell r="AL81">
            <v>1330</v>
          </cell>
          <cell r="AM81" t="str">
            <v>ANSI B16.47 Series A (MSS-SP44)</v>
          </cell>
        </row>
        <row r="82">
          <cell r="S82" t="str">
            <v>32-300</v>
          </cell>
          <cell r="T82">
            <v>45.25</v>
          </cell>
          <cell r="U82">
            <v>1149.4000000000001</v>
          </cell>
          <cell r="V82">
            <v>16</v>
          </cell>
          <cell r="W82">
            <v>406.4</v>
          </cell>
          <cell r="X82">
            <v>29.25</v>
          </cell>
          <cell r="Y82">
            <v>743</v>
          </cell>
          <cell r="Z82">
            <v>30.87</v>
          </cell>
          <cell r="AA82">
            <v>784.1</v>
          </cell>
          <cell r="AB82">
            <v>41.5</v>
          </cell>
          <cell r="AC82">
            <v>1054.0999999999999</v>
          </cell>
          <cell r="AD82">
            <v>2</v>
          </cell>
          <cell r="AE82">
            <v>50.8</v>
          </cell>
          <cell r="AF82">
            <v>28</v>
          </cell>
          <cell r="AG82">
            <v>1.875</v>
          </cell>
          <cell r="AH82">
            <v>47.6</v>
          </cell>
          <cell r="AI82">
            <v>28.75</v>
          </cell>
          <cell r="AJ82">
            <v>730.3</v>
          </cell>
          <cell r="AK82">
            <v>3428</v>
          </cell>
          <cell r="AL82">
            <v>1558</v>
          </cell>
          <cell r="AM82" t="str">
            <v>ANSI B16.47 Series A (MSS-SP44)</v>
          </cell>
        </row>
        <row r="83">
          <cell r="S83" t="str">
            <v>32-600</v>
          </cell>
          <cell r="T83">
            <v>47</v>
          </cell>
          <cell r="U83">
            <v>1193.8</v>
          </cell>
          <cell r="V83">
            <v>21</v>
          </cell>
          <cell r="W83">
            <v>533.4</v>
          </cell>
          <cell r="X83">
            <v>27.75</v>
          </cell>
          <cell r="Y83">
            <v>704.9</v>
          </cell>
          <cell r="Z83">
            <v>30.87</v>
          </cell>
          <cell r="AA83">
            <v>784.1</v>
          </cell>
          <cell r="AB83">
            <v>42.5</v>
          </cell>
          <cell r="AC83">
            <v>1079.5</v>
          </cell>
          <cell r="AD83">
            <v>2.375</v>
          </cell>
          <cell r="AE83">
            <v>60.3</v>
          </cell>
          <cell r="AF83">
            <v>28</v>
          </cell>
          <cell r="AG83">
            <v>2.25</v>
          </cell>
          <cell r="AH83">
            <v>57.2</v>
          </cell>
          <cell r="AI83">
            <v>36</v>
          </cell>
          <cell r="AJ83">
            <v>914.4</v>
          </cell>
          <cell r="AK83">
            <v>3655</v>
          </cell>
          <cell r="AL83">
            <v>1661</v>
          </cell>
          <cell r="AM83" t="str">
            <v>ANSI B16.47 Series A (MSS-SP44)</v>
          </cell>
        </row>
        <row r="84">
          <cell r="S84" t="str">
            <v>32-900</v>
          </cell>
          <cell r="T84">
            <v>51.75</v>
          </cell>
          <cell r="U84">
            <v>1314.5</v>
          </cell>
          <cell r="V84">
            <v>26</v>
          </cell>
          <cell r="W84">
            <v>660.4</v>
          </cell>
          <cell r="X84">
            <v>27.25</v>
          </cell>
          <cell r="Y84">
            <v>692.2</v>
          </cell>
          <cell r="Z84">
            <v>30.87</v>
          </cell>
          <cell r="AA84">
            <v>784.1</v>
          </cell>
          <cell r="AB84">
            <v>45.5</v>
          </cell>
          <cell r="AC84">
            <v>1155.7</v>
          </cell>
          <cell r="AD84">
            <v>3.375</v>
          </cell>
          <cell r="AE84">
            <v>85.7</v>
          </cell>
          <cell r="AF84">
            <v>20</v>
          </cell>
          <cell r="AG84">
            <v>3.25</v>
          </cell>
          <cell r="AH84">
            <v>82.6</v>
          </cell>
          <cell r="AI84">
            <v>46.25</v>
          </cell>
          <cell r="AJ84">
            <v>1174.8</v>
          </cell>
          <cell r="AK84">
            <v>4265</v>
          </cell>
          <cell r="AL84">
            <v>1939</v>
          </cell>
          <cell r="AM84" t="str">
            <v>ANSI B16.47 Series A (MSS-SP44)</v>
          </cell>
        </row>
        <row r="85">
          <cell r="S85" t="str">
            <v>36-150</v>
          </cell>
          <cell r="T85">
            <v>46</v>
          </cell>
          <cell r="U85">
            <v>1168.4000000000001</v>
          </cell>
          <cell r="V85">
            <v>14.5</v>
          </cell>
          <cell r="W85">
            <v>368.3</v>
          </cell>
          <cell r="X85">
            <v>25.5</v>
          </cell>
          <cell r="Y85">
            <v>647.70000000000005</v>
          </cell>
          <cell r="Z85">
            <v>34.04</v>
          </cell>
          <cell r="AA85">
            <v>864.6</v>
          </cell>
          <cell r="AB85">
            <v>42.75</v>
          </cell>
          <cell r="AC85">
            <v>1085.9000000000001</v>
          </cell>
          <cell r="AD85">
            <v>1.625</v>
          </cell>
          <cell r="AE85">
            <v>41.3</v>
          </cell>
          <cell r="AF85">
            <v>32</v>
          </cell>
          <cell r="AG85">
            <v>1.5</v>
          </cell>
          <cell r="AH85">
            <v>38.1</v>
          </cell>
          <cell r="AI85">
            <v>25.875</v>
          </cell>
          <cell r="AJ85">
            <v>657.2</v>
          </cell>
          <cell r="AK85">
            <v>3146</v>
          </cell>
          <cell r="AL85">
            <v>1430</v>
          </cell>
          <cell r="AM85" t="str">
            <v>ANSI B16.47 Series A (MSS-SP44)</v>
          </cell>
        </row>
        <row r="86">
          <cell r="S86" t="str">
            <v>36-300</v>
          </cell>
          <cell r="T86">
            <v>50</v>
          </cell>
          <cell r="U86">
            <v>1270</v>
          </cell>
          <cell r="V86">
            <v>19</v>
          </cell>
          <cell r="W86">
            <v>482.6</v>
          </cell>
          <cell r="X86">
            <v>25.5</v>
          </cell>
          <cell r="Y86">
            <v>647.70000000000005</v>
          </cell>
          <cell r="Z86">
            <v>34.04</v>
          </cell>
          <cell r="AA86">
            <v>864.6</v>
          </cell>
          <cell r="AB86">
            <v>46</v>
          </cell>
          <cell r="AC86">
            <v>1168.4000000000001</v>
          </cell>
          <cell r="AD86">
            <v>2.125</v>
          </cell>
          <cell r="AE86">
            <v>54</v>
          </cell>
          <cell r="AF86">
            <v>32</v>
          </cell>
          <cell r="AG86">
            <v>2</v>
          </cell>
          <cell r="AH86">
            <v>50.8</v>
          </cell>
          <cell r="AI86">
            <v>32.5</v>
          </cell>
          <cell r="AJ86">
            <v>825.5</v>
          </cell>
          <cell r="AK86">
            <v>5854</v>
          </cell>
          <cell r="AL86">
            <v>2661</v>
          </cell>
          <cell r="AM86" t="str">
            <v>ANSI B16.47 Series A (MSS-SP44)</v>
          </cell>
        </row>
        <row r="87">
          <cell r="S87" t="str">
            <v>36-600</v>
          </cell>
          <cell r="T87">
            <v>51.75</v>
          </cell>
          <cell r="U87">
            <v>1314.5</v>
          </cell>
          <cell r="V87">
            <v>25</v>
          </cell>
          <cell r="W87">
            <v>635</v>
          </cell>
          <cell r="X87">
            <v>20.75</v>
          </cell>
          <cell r="Y87">
            <v>527.1</v>
          </cell>
          <cell r="Z87">
            <v>34.04</v>
          </cell>
          <cell r="AA87">
            <v>864.6</v>
          </cell>
          <cell r="AB87">
            <v>47</v>
          </cell>
          <cell r="AC87">
            <v>1193.8</v>
          </cell>
          <cell r="AD87">
            <v>2.625</v>
          </cell>
          <cell r="AE87">
            <v>66.7</v>
          </cell>
          <cell r="AF87">
            <v>28</v>
          </cell>
          <cell r="AG87">
            <v>2.5</v>
          </cell>
          <cell r="AH87">
            <v>63.5</v>
          </cell>
          <cell r="AI87">
            <v>45</v>
          </cell>
          <cell r="AJ87">
            <v>1143</v>
          </cell>
          <cell r="AK87">
            <v>12971</v>
          </cell>
          <cell r="AL87">
            <v>5896</v>
          </cell>
          <cell r="AM87" t="str">
            <v>ANSI B16.47 Series A (MSS-SP44)</v>
          </cell>
        </row>
        <row r="88">
          <cell r="S88" t="str">
            <v>36-900</v>
          </cell>
          <cell r="T88">
            <v>57.5</v>
          </cell>
          <cell r="U88">
            <v>1460.5</v>
          </cell>
          <cell r="V88">
            <v>28.25</v>
          </cell>
          <cell r="W88">
            <v>717.6</v>
          </cell>
          <cell r="X88">
            <v>14</v>
          </cell>
          <cell r="Y88">
            <v>355.6</v>
          </cell>
          <cell r="Z88">
            <v>34.04</v>
          </cell>
          <cell r="AA88">
            <v>864.6</v>
          </cell>
          <cell r="AB88">
            <v>50.75</v>
          </cell>
          <cell r="AC88">
            <v>1289.0999999999999</v>
          </cell>
          <cell r="AD88">
            <v>3.625</v>
          </cell>
          <cell r="AE88">
            <v>92.1</v>
          </cell>
          <cell r="AF88">
            <v>20</v>
          </cell>
          <cell r="AG88">
            <v>3.5</v>
          </cell>
          <cell r="AH88">
            <v>88.9</v>
          </cell>
          <cell r="AI88">
            <v>50.75</v>
          </cell>
          <cell r="AJ88">
            <v>1289.0999999999999</v>
          </cell>
          <cell r="AK88" t="str">
            <v>DOA</v>
          </cell>
          <cell r="AL88" t="str">
            <v>DOA</v>
          </cell>
          <cell r="AM88" t="str">
            <v>ANSI B16.47 Series A (MSS-SP44)</v>
          </cell>
        </row>
        <row r="89">
          <cell r="S89" t="str">
            <v>40-150</v>
          </cell>
          <cell r="T89">
            <v>50.75</v>
          </cell>
          <cell r="U89">
            <v>1289.0999999999999</v>
          </cell>
          <cell r="V89">
            <v>17</v>
          </cell>
          <cell r="W89">
            <v>431.8</v>
          </cell>
          <cell r="X89">
            <v>34.75</v>
          </cell>
          <cell r="Y89">
            <v>882.7</v>
          </cell>
          <cell r="Z89">
            <v>38.869999999999997</v>
          </cell>
          <cell r="AA89">
            <v>987.3</v>
          </cell>
          <cell r="AB89">
            <v>47.25</v>
          </cell>
          <cell r="AC89">
            <v>1200.2</v>
          </cell>
          <cell r="AD89">
            <v>1.625</v>
          </cell>
          <cell r="AE89">
            <v>41.3</v>
          </cell>
          <cell r="AF89">
            <v>36</v>
          </cell>
          <cell r="AG89">
            <v>1.5</v>
          </cell>
          <cell r="AH89">
            <v>38.1</v>
          </cell>
          <cell r="AI89">
            <v>27.375</v>
          </cell>
          <cell r="AJ89">
            <v>695.3</v>
          </cell>
          <cell r="AK89">
            <v>4149</v>
          </cell>
          <cell r="AL89">
            <v>1386</v>
          </cell>
          <cell r="AM89" t="str">
            <v>ANSI B16.47 Series A (MSS-SP44)</v>
          </cell>
        </row>
        <row r="90">
          <cell r="S90" t="str">
            <v>40-300</v>
          </cell>
          <cell r="T90">
            <v>48.75</v>
          </cell>
          <cell r="U90">
            <v>1238.3</v>
          </cell>
          <cell r="V90">
            <v>21.5</v>
          </cell>
          <cell r="W90">
            <v>546.1</v>
          </cell>
          <cell r="X90">
            <v>29.5</v>
          </cell>
          <cell r="Y90">
            <v>749.3</v>
          </cell>
          <cell r="Z90">
            <v>35.78</v>
          </cell>
          <cell r="AA90">
            <v>908.8</v>
          </cell>
          <cell r="AB90">
            <v>45.5</v>
          </cell>
          <cell r="AC90">
            <v>1155.7</v>
          </cell>
          <cell r="AD90">
            <v>1.75</v>
          </cell>
          <cell r="AE90">
            <v>44.5</v>
          </cell>
          <cell r="AF90">
            <v>32</v>
          </cell>
          <cell r="AG90">
            <v>1.625</v>
          </cell>
          <cell r="AH90">
            <v>41.3</v>
          </cell>
          <cell r="AI90">
            <v>35</v>
          </cell>
          <cell r="AJ90">
            <v>889</v>
          </cell>
          <cell r="AK90">
            <v>8419</v>
          </cell>
          <cell r="AL90">
            <v>3827</v>
          </cell>
          <cell r="AM90" t="str">
            <v>ANSI B16.47 Series A (MSS-SP44)</v>
          </cell>
        </row>
        <row r="91">
          <cell r="S91" t="str">
            <v>40-600</v>
          </cell>
          <cell r="T91">
            <v>52</v>
          </cell>
          <cell r="U91">
            <v>1320.8</v>
          </cell>
          <cell r="V91">
            <v>26</v>
          </cell>
          <cell r="W91">
            <v>660.4</v>
          </cell>
          <cell r="X91">
            <v>29.25</v>
          </cell>
          <cell r="Y91">
            <v>743</v>
          </cell>
          <cell r="Z91">
            <v>35.78</v>
          </cell>
          <cell r="AA91">
            <v>908.8</v>
          </cell>
          <cell r="AB91">
            <v>47.75</v>
          </cell>
          <cell r="AC91">
            <v>1212.9000000000001</v>
          </cell>
          <cell r="AD91">
            <v>2.375</v>
          </cell>
          <cell r="AE91">
            <v>60.3</v>
          </cell>
          <cell r="AF91">
            <v>32</v>
          </cell>
          <cell r="AG91">
            <v>2.25</v>
          </cell>
          <cell r="AH91">
            <v>57.2</v>
          </cell>
          <cell r="AI91">
            <v>44.25</v>
          </cell>
          <cell r="AJ91">
            <v>1123.9000000000001</v>
          </cell>
          <cell r="AK91">
            <v>17296</v>
          </cell>
          <cell r="AL91">
            <v>7862</v>
          </cell>
          <cell r="AM91" t="str">
            <v>ANSI B16.47 Series A (MSS-SP44)</v>
          </cell>
        </row>
        <row r="92">
          <cell r="S92" t="str">
            <v>40-900</v>
          </cell>
          <cell r="T92">
            <v>59.5</v>
          </cell>
          <cell r="U92">
            <v>1511.3</v>
          </cell>
          <cell r="V92">
            <v>30</v>
          </cell>
          <cell r="W92">
            <v>762</v>
          </cell>
          <cell r="X92">
            <v>29</v>
          </cell>
          <cell r="Y92">
            <v>736.6</v>
          </cell>
          <cell r="Z92">
            <v>35.78</v>
          </cell>
          <cell r="AA92">
            <v>908.8</v>
          </cell>
          <cell r="AB92">
            <v>52.75</v>
          </cell>
          <cell r="AC92">
            <v>1339.9</v>
          </cell>
          <cell r="AD92">
            <v>3.625</v>
          </cell>
          <cell r="AE92">
            <v>92.1</v>
          </cell>
          <cell r="AF92">
            <v>24</v>
          </cell>
          <cell r="AG92">
            <v>3.5</v>
          </cell>
          <cell r="AH92">
            <v>88.9</v>
          </cell>
          <cell r="AI92">
            <v>53.75</v>
          </cell>
          <cell r="AJ92">
            <v>1365.3</v>
          </cell>
          <cell r="AK92">
            <v>18322</v>
          </cell>
          <cell r="AL92">
            <v>8328</v>
          </cell>
          <cell r="AM92" t="str">
            <v>ANSI B16.47 Series A (MSS-SP44)</v>
          </cell>
        </row>
        <row r="93">
          <cell r="S93" t="str">
            <v>42-150</v>
          </cell>
          <cell r="T93">
            <v>53</v>
          </cell>
          <cell r="U93">
            <v>1346.2</v>
          </cell>
          <cell r="V93">
            <v>17</v>
          </cell>
          <cell r="W93">
            <v>431.8</v>
          </cell>
          <cell r="X93">
            <v>36.813000000000002</v>
          </cell>
          <cell r="Y93">
            <v>935.1</v>
          </cell>
          <cell r="Z93">
            <v>41.81</v>
          </cell>
          <cell r="AA93">
            <v>1062</v>
          </cell>
          <cell r="AB93">
            <v>49.5</v>
          </cell>
          <cell r="AC93">
            <v>1257.3</v>
          </cell>
          <cell r="AD93">
            <v>1.625</v>
          </cell>
          <cell r="AE93">
            <v>41.3</v>
          </cell>
          <cell r="AF93">
            <v>36</v>
          </cell>
          <cell r="AG93">
            <v>1.5</v>
          </cell>
          <cell r="AH93">
            <v>38.1</v>
          </cell>
          <cell r="AI93">
            <v>28.875</v>
          </cell>
          <cell r="AJ93">
            <v>733.4</v>
          </cell>
          <cell r="AK93">
            <v>5229</v>
          </cell>
          <cell r="AL93">
            <v>2377</v>
          </cell>
          <cell r="AM93" t="str">
            <v>ANSI B16.47 Series A (MSS-SP44)</v>
          </cell>
        </row>
        <row r="94">
          <cell r="S94" t="str">
            <v>42-300</v>
          </cell>
          <cell r="T94">
            <v>50.75</v>
          </cell>
          <cell r="U94">
            <v>1289.0999999999999</v>
          </cell>
          <cell r="V94">
            <v>22.375</v>
          </cell>
          <cell r="W94">
            <v>568.29999999999995</v>
          </cell>
          <cell r="X94">
            <v>32.938000000000002</v>
          </cell>
          <cell r="Y94">
            <v>836.6</v>
          </cell>
          <cell r="Z94">
            <v>39.979999999999997</v>
          </cell>
          <cell r="AA94">
            <v>1015.5</v>
          </cell>
          <cell r="AB94">
            <v>47.5</v>
          </cell>
          <cell r="AC94">
            <v>1206.5</v>
          </cell>
          <cell r="AD94">
            <v>1.75</v>
          </cell>
          <cell r="AE94">
            <v>44.5</v>
          </cell>
          <cell r="AF94">
            <v>32</v>
          </cell>
          <cell r="AG94">
            <v>1.625</v>
          </cell>
          <cell r="AH94">
            <v>41.3</v>
          </cell>
          <cell r="AI94">
            <v>37</v>
          </cell>
          <cell r="AJ94">
            <v>939.8</v>
          </cell>
          <cell r="AK94">
            <v>12133</v>
          </cell>
          <cell r="AL94">
            <v>5515</v>
          </cell>
          <cell r="AM94" t="str">
            <v>ANSI B16.47 Series A (MSS-SP44)</v>
          </cell>
        </row>
        <row r="95">
          <cell r="S95" t="str">
            <v>42-600</v>
          </cell>
          <cell r="T95">
            <v>55.25</v>
          </cell>
          <cell r="U95">
            <v>1403.4</v>
          </cell>
          <cell r="V95">
            <v>27.625</v>
          </cell>
          <cell r="W95">
            <v>701.7</v>
          </cell>
          <cell r="X95">
            <v>25.5</v>
          </cell>
          <cell r="Y95">
            <v>647.70000000000005</v>
          </cell>
          <cell r="Z95">
            <v>38.26</v>
          </cell>
          <cell r="AA95">
            <v>971.8</v>
          </cell>
          <cell r="AB95">
            <v>50.5</v>
          </cell>
          <cell r="AC95">
            <v>1282.7</v>
          </cell>
          <cell r="AD95">
            <v>2.625</v>
          </cell>
          <cell r="AE95">
            <v>66.7</v>
          </cell>
          <cell r="AF95">
            <v>28</v>
          </cell>
          <cell r="AG95">
            <v>2.5</v>
          </cell>
          <cell r="AH95">
            <v>63.5</v>
          </cell>
          <cell r="AI95">
            <v>47.125</v>
          </cell>
          <cell r="AJ95">
            <v>1197</v>
          </cell>
          <cell r="AK95">
            <v>14458</v>
          </cell>
          <cell r="AL95">
            <v>6572</v>
          </cell>
          <cell r="AM95" t="str">
            <v>ANSI B16.47 Series A (MSS-SP44)</v>
          </cell>
        </row>
        <row r="96">
          <cell r="S96" t="str">
            <v>42-900</v>
          </cell>
          <cell r="T96">
            <v>61.5</v>
          </cell>
          <cell r="U96">
            <v>1562.1</v>
          </cell>
          <cell r="V96">
            <v>31</v>
          </cell>
          <cell r="W96">
            <v>787.4</v>
          </cell>
          <cell r="X96">
            <v>23</v>
          </cell>
          <cell r="Y96">
            <v>584.20000000000005</v>
          </cell>
          <cell r="Z96">
            <v>38.26</v>
          </cell>
          <cell r="AA96">
            <v>971.8</v>
          </cell>
          <cell r="AB96">
            <v>54.75</v>
          </cell>
          <cell r="AC96">
            <v>1390.7</v>
          </cell>
          <cell r="AD96">
            <v>3.625</v>
          </cell>
          <cell r="AE96">
            <v>92.1</v>
          </cell>
          <cell r="AF96">
            <v>24</v>
          </cell>
          <cell r="AG96">
            <v>3.5</v>
          </cell>
          <cell r="AH96">
            <v>88.9</v>
          </cell>
          <cell r="AI96">
            <v>59.25</v>
          </cell>
          <cell r="AJ96">
            <v>1504.9</v>
          </cell>
          <cell r="AK96" t="str">
            <v>DOA</v>
          </cell>
          <cell r="AL96" t="str">
            <v>DOA</v>
          </cell>
          <cell r="AM96" t="str">
            <v>ANSI B16.47 Series A (MSS-SP44)</v>
          </cell>
        </row>
        <row r="97">
          <cell r="S97" t="str">
            <v>48-150</v>
          </cell>
          <cell r="T97">
            <v>59.5</v>
          </cell>
          <cell r="U97">
            <v>1511.3</v>
          </cell>
          <cell r="V97">
            <v>20.625</v>
          </cell>
          <cell r="W97">
            <v>523.9</v>
          </cell>
          <cell r="X97">
            <v>40.813000000000002</v>
          </cell>
          <cell r="Y97">
            <v>1036.7</v>
          </cell>
          <cell r="Z97">
            <v>46.98</v>
          </cell>
          <cell r="AA97">
            <v>1193.3</v>
          </cell>
          <cell r="AB97">
            <v>56</v>
          </cell>
          <cell r="AC97">
            <v>1422.4</v>
          </cell>
          <cell r="AD97">
            <v>1.625</v>
          </cell>
          <cell r="AE97">
            <v>41.3</v>
          </cell>
          <cell r="AF97">
            <v>44</v>
          </cell>
          <cell r="AG97">
            <v>1.5</v>
          </cell>
          <cell r="AH97">
            <v>38.1</v>
          </cell>
          <cell r="AI97">
            <v>33.375</v>
          </cell>
          <cell r="AJ97">
            <v>847.7</v>
          </cell>
          <cell r="AK97">
            <v>9183</v>
          </cell>
          <cell r="AL97">
            <v>4174</v>
          </cell>
          <cell r="AM97" t="str">
            <v>ANSI B16.47 Series A (MSS-SP44)</v>
          </cell>
        </row>
        <row r="98">
          <cell r="S98" t="str">
            <v>48-300</v>
          </cell>
          <cell r="T98">
            <v>57.75</v>
          </cell>
          <cell r="U98">
            <v>1466.9</v>
          </cell>
          <cell r="V98">
            <v>24.75</v>
          </cell>
          <cell r="W98">
            <v>628.70000000000005</v>
          </cell>
          <cell r="X98">
            <v>38</v>
          </cell>
          <cell r="Y98">
            <v>965.2</v>
          </cell>
          <cell r="Z98">
            <v>44.73</v>
          </cell>
          <cell r="AA98">
            <v>1136.0999999999999</v>
          </cell>
          <cell r="AB98">
            <v>54</v>
          </cell>
          <cell r="AC98">
            <v>1371.6</v>
          </cell>
          <cell r="AD98">
            <v>2</v>
          </cell>
          <cell r="AE98">
            <v>50.8</v>
          </cell>
          <cell r="AF98">
            <v>32</v>
          </cell>
          <cell r="AG98">
            <v>1.875</v>
          </cell>
          <cell r="AH98">
            <v>47.6</v>
          </cell>
          <cell r="AI98">
            <v>40.5</v>
          </cell>
          <cell r="AJ98">
            <v>1028.7</v>
          </cell>
          <cell r="AK98">
            <v>13726</v>
          </cell>
          <cell r="AL98">
            <v>6239</v>
          </cell>
          <cell r="AM98" t="str">
            <v>ANSI B16.47 Series A (MSS-SP44)</v>
          </cell>
        </row>
        <row r="99">
          <cell r="S99" t="str">
            <v>48-600</v>
          </cell>
          <cell r="T99">
            <v>62.75</v>
          </cell>
          <cell r="U99">
            <v>1593.9</v>
          </cell>
          <cell r="V99">
            <v>31</v>
          </cell>
          <cell r="W99">
            <v>787.4</v>
          </cell>
          <cell r="X99">
            <v>35</v>
          </cell>
          <cell r="Y99">
            <v>889</v>
          </cell>
          <cell r="Z99">
            <v>44.73</v>
          </cell>
          <cell r="AA99">
            <v>1136.0999999999999</v>
          </cell>
          <cell r="AB99">
            <v>57.5</v>
          </cell>
          <cell r="AC99">
            <v>1460.5</v>
          </cell>
          <cell r="AD99">
            <v>2.875</v>
          </cell>
          <cell r="AE99">
            <v>73</v>
          </cell>
          <cell r="AF99">
            <v>32</v>
          </cell>
          <cell r="AG99">
            <v>2.75</v>
          </cell>
          <cell r="AH99">
            <v>69.8</v>
          </cell>
          <cell r="AI99">
            <v>54</v>
          </cell>
          <cell r="AJ99">
            <v>1371.6</v>
          </cell>
          <cell r="AK99" t="str">
            <v>DOA</v>
          </cell>
          <cell r="AL99" t="str">
            <v>DOA</v>
          </cell>
          <cell r="AM99" t="str">
            <v>ANSI B16.47 Series A (MSS-SP44)</v>
          </cell>
        </row>
        <row r="100">
          <cell r="S100" t="str">
            <v>54-150</v>
          </cell>
          <cell r="T100">
            <v>66.25</v>
          </cell>
          <cell r="U100">
            <v>1682.8</v>
          </cell>
          <cell r="V100">
            <v>23.25</v>
          </cell>
          <cell r="W100">
            <v>590.6</v>
          </cell>
          <cell r="X100">
            <v>43</v>
          </cell>
          <cell r="Y100">
            <v>1092.2</v>
          </cell>
          <cell r="Z100">
            <v>50.45</v>
          </cell>
          <cell r="AA100">
            <v>1281.4000000000001</v>
          </cell>
          <cell r="AB100">
            <v>62.75</v>
          </cell>
          <cell r="AC100">
            <v>1593.9</v>
          </cell>
          <cell r="AD100">
            <v>1.875</v>
          </cell>
          <cell r="AE100">
            <v>47.6</v>
          </cell>
          <cell r="AF100">
            <v>44</v>
          </cell>
          <cell r="AG100">
            <v>1.75</v>
          </cell>
          <cell r="AH100">
            <v>44.5</v>
          </cell>
          <cell r="AI100">
            <v>38.25</v>
          </cell>
          <cell r="AJ100">
            <v>971.5</v>
          </cell>
          <cell r="AK100" t="str">
            <v>DOA</v>
          </cell>
          <cell r="AL100" t="str">
            <v>DOA</v>
          </cell>
          <cell r="AM100" t="str">
            <v>ANSI B16.47 Series A (MSS-SP44)</v>
          </cell>
        </row>
        <row r="101">
          <cell r="S101" t="str">
            <v>54-300</v>
          </cell>
          <cell r="T101">
            <v>65.25</v>
          </cell>
          <cell r="U101">
            <v>1657.4</v>
          </cell>
          <cell r="V101">
            <v>28.25</v>
          </cell>
          <cell r="W101">
            <v>717.6</v>
          </cell>
          <cell r="X101">
            <v>43</v>
          </cell>
          <cell r="Y101">
            <v>1092.2</v>
          </cell>
          <cell r="Z101">
            <v>50.45</v>
          </cell>
          <cell r="AA101">
            <v>1281.4000000000001</v>
          </cell>
          <cell r="AB101">
            <v>61</v>
          </cell>
          <cell r="AC101">
            <v>1549.4</v>
          </cell>
          <cell r="AD101">
            <v>2.375</v>
          </cell>
          <cell r="AE101">
            <v>60.3</v>
          </cell>
          <cell r="AF101">
            <v>28</v>
          </cell>
          <cell r="AG101">
            <v>2.25</v>
          </cell>
          <cell r="AH101">
            <v>57.2</v>
          </cell>
          <cell r="AI101">
            <v>47.25</v>
          </cell>
          <cell r="AJ101">
            <v>1200.2</v>
          </cell>
          <cell r="AK101" t="str">
            <v>DOA</v>
          </cell>
          <cell r="AL101" t="str">
            <v>DOA</v>
          </cell>
          <cell r="AM101" t="str">
            <v>ANSI B16.47 Series A (MSS-SP44)</v>
          </cell>
        </row>
        <row r="102">
          <cell r="S102" t="str">
            <v>60-150</v>
          </cell>
          <cell r="T102">
            <v>73</v>
          </cell>
          <cell r="U102">
            <v>1854.2</v>
          </cell>
          <cell r="V102">
            <v>26</v>
          </cell>
          <cell r="W102">
            <v>660.4</v>
          </cell>
          <cell r="X102">
            <v>47.5</v>
          </cell>
          <cell r="Y102">
            <v>1206.5</v>
          </cell>
          <cell r="Z102">
            <v>55.97</v>
          </cell>
          <cell r="AA102">
            <v>1421.6</v>
          </cell>
          <cell r="AB102">
            <v>69.25</v>
          </cell>
          <cell r="AC102">
            <v>1759</v>
          </cell>
          <cell r="AD102">
            <v>1.875</v>
          </cell>
          <cell r="AE102">
            <v>47.6</v>
          </cell>
          <cell r="AF102">
            <v>52</v>
          </cell>
          <cell r="AG102">
            <v>1.75</v>
          </cell>
          <cell r="AH102">
            <v>44.5</v>
          </cell>
          <cell r="AI102">
            <v>42</v>
          </cell>
          <cell r="AJ102">
            <v>1066.8</v>
          </cell>
          <cell r="AK102" t="str">
            <v>DOA</v>
          </cell>
          <cell r="AL102" t="str">
            <v>DOA</v>
          </cell>
          <cell r="AM102" t="str">
            <v>ANSI B16.47 Series A (MSS-SP44)</v>
          </cell>
        </row>
        <row r="103">
          <cell r="S103" t="str">
            <v>60-300</v>
          </cell>
          <cell r="T103">
            <v>71.25</v>
          </cell>
          <cell r="U103">
            <v>1809.8</v>
          </cell>
          <cell r="V103">
            <v>33</v>
          </cell>
          <cell r="W103">
            <v>838.2</v>
          </cell>
          <cell r="X103">
            <v>47.5</v>
          </cell>
          <cell r="Y103">
            <v>1206.5</v>
          </cell>
          <cell r="Z103">
            <v>55.97</v>
          </cell>
          <cell r="AA103">
            <v>1421.6</v>
          </cell>
          <cell r="AB103">
            <v>67</v>
          </cell>
          <cell r="AC103">
            <v>1701.8</v>
          </cell>
          <cell r="AD103">
            <v>2.375</v>
          </cell>
          <cell r="AE103">
            <v>60.3</v>
          </cell>
          <cell r="AF103">
            <v>32</v>
          </cell>
          <cell r="AG103">
            <v>2.25</v>
          </cell>
          <cell r="AH103">
            <v>57.2</v>
          </cell>
          <cell r="AI103">
            <v>53</v>
          </cell>
          <cell r="AJ103">
            <v>1346.2</v>
          </cell>
          <cell r="AK103" t="str">
            <v>DOA</v>
          </cell>
          <cell r="AL103" t="str">
            <v>DOA</v>
          </cell>
          <cell r="AM103" t="str">
            <v>ANSI B16.47 Series A (MSS-SP44)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-30"/>
      <sheetName val="CU-31"/>
      <sheetName val="Computed SPMI's"/>
      <sheetName val="Eng &amp; Labor Indices"/>
      <sheetName val="SPMI Data"/>
      <sheetName val="Factor Data"/>
      <sheetName val="Fab. Histogram"/>
      <sheetName val="Eng. Histogra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4Q03</v>
          </cell>
        </row>
      </sheetData>
      <sheetData sheetId="5" refreshError="1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Log"/>
      <sheetName val="Sheet2"/>
    </sheetNames>
    <sheetDataSet>
      <sheetData sheetId="0" refreshError="1"/>
      <sheetData sheetId="1">
        <row r="2">
          <cell r="A2" t="str">
            <v>Transfer</v>
          </cell>
        </row>
        <row r="3">
          <cell r="A3" t="str">
            <v>Trend Alert</v>
          </cell>
        </row>
        <row r="4">
          <cell r="A4" t="str">
            <v>Trend</v>
          </cell>
        </row>
        <row r="5">
          <cell r="A5" t="str">
            <v>Scope Change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- Equipment"/>
      <sheetName val="List - Components"/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-Full"/>
      <sheetName val="TDC Item Dets-IPM-Full"/>
      <sheetName val="Proj TIC - Std Imp"/>
      <sheetName val="Contr TDC - Std Imp"/>
      <sheetName val="COA Sumry - Std Imp"/>
      <sheetName val="Item Sumry - Std Imp"/>
      <sheetName val="Unit Costs - Std Imp"/>
      <sheetName val="Unit MH - Std Imp"/>
      <sheetName val="Project Metrics"/>
    </sheetNames>
    <sheetDataSet>
      <sheetData sheetId="0">
        <row r="6">
          <cell r="A6" t="str">
            <v>Equipment Class</v>
          </cell>
        </row>
      </sheetData>
      <sheetData sheetId="1">
        <row r="7">
          <cell r="A7" t="str">
            <v>Component/Source</v>
          </cell>
        </row>
      </sheetData>
      <sheetData sheetId="2"/>
      <sheetData sheetId="3">
        <row r="6">
          <cell r="A6" t="str">
            <v>Account</v>
          </cell>
        </row>
      </sheetData>
      <sheetData sheetId="4">
        <row r="7">
          <cell r="A7" t="str">
            <v>Account</v>
          </cell>
        </row>
      </sheetData>
      <sheetData sheetId="5">
        <row r="7">
          <cell r="A7" t="str">
            <v>No</v>
          </cell>
        </row>
      </sheetData>
      <sheetData sheetId="6">
        <row r="7">
          <cell r="A7" t="str">
            <v>No</v>
          </cell>
        </row>
      </sheetData>
      <sheetData sheetId="7">
        <row r="7">
          <cell r="A7" t="str">
            <v>No</v>
          </cell>
        </row>
      </sheetData>
      <sheetData sheetId="8">
        <row r="6">
          <cell r="A6" t="str">
            <v>Account</v>
          </cell>
        </row>
      </sheetData>
      <sheetData sheetId="9">
        <row r="6">
          <cell r="A6" t="str">
            <v>Account</v>
          </cell>
        </row>
      </sheetData>
      <sheetData sheetId="10">
        <row r="6">
          <cell r="A6" t="str">
            <v>Component/Source</v>
          </cell>
        </row>
      </sheetData>
      <sheetData sheetId="11">
        <row r="6">
          <cell r="A6" t="str">
            <v>Report Group</v>
          </cell>
        </row>
      </sheetData>
      <sheetData sheetId="12">
        <row r="6">
          <cell r="A6" t="str">
            <v>Area</v>
          </cell>
        </row>
      </sheetData>
      <sheetData sheetId="13">
        <row r="7">
          <cell r="A7" t="str">
            <v>Account</v>
          </cell>
        </row>
      </sheetData>
      <sheetData sheetId="14">
        <row r="7">
          <cell r="A7" t="str">
            <v>Contractor</v>
          </cell>
        </row>
      </sheetData>
      <sheetData sheetId="15">
        <row r="7">
          <cell r="A7" t="str">
            <v>Account</v>
          </cell>
        </row>
      </sheetData>
      <sheetData sheetId="16">
        <row r="7">
          <cell r="A7" t="str">
            <v>Code of Account</v>
          </cell>
        </row>
      </sheetData>
      <sheetData sheetId="17">
        <row r="7">
          <cell r="A7" t="str">
            <v>Code of Account</v>
          </cell>
        </row>
      </sheetData>
      <sheetData sheetId="18">
        <row r="7">
          <cell r="A7" t="str">
            <v>Code of Account</v>
          </cell>
        </row>
      </sheetData>
      <sheetData sheetId="19">
        <row r="23">
          <cell r="AF23" t="str">
            <v>Avg Diam - Buried Full (PL)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 SUMMARY"/>
      <sheetName val="DISCRETIONARY-NON DISCRETIONARY"/>
      <sheetName val="Cash Flow TOTAL"/>
      <sheetName val="FEL Cost Report Diciembre+FOREC"/>
      <sheetName val="CF Curve TOTAL"/>
      <sheetName val="Cash Flow SIN OWNER COST"/>
      <sheetName val="CF Curve"/>
      <sheetName val="Worksheet"/>
      <sheetName val="Porcentajes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Insul COA Sumry"/>
      <sheetName val="Insul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TDC Item Dets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Design - All Equip"/>
      <sheetName val="Design - Agitators"/>
      <sheetName val="Design - Exchangers"/>
      <sheetName val="Design - Pumps"/>
      <sheetName val="Design - Vessels"/>
      <sheetName val="List - Motors"/>
      <sheetName val="List - Components"/>
      <sheetName val="List - Equipment"/>
      <sheetName val="Project Metrics"/>
      <sheetName val="AG Pipe Qty Analysis"/>
      <sheetName val="Pipe Line List"/>
      <sheetName val="TDC Item Dets-Fu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8">
        <row r="3">
          <cell r="B3" t="str">
            <v>SHELL CARMON CREEK</v>
          </cell>
          <cell r="K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I5" t="str">
            <v>CE 404504</v>
          </cell>
          <cell r="K5" t="str">
            <v>DOLLARS  CAD</v>
          </cell>
        </row>
      </sheetData>
      <sheetData sheetId="9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0">
        <row r="3">
          <cell r="B3" t="str">
            <v>SHELL CARMON CREEK</v>
          </cell>
          <cell r="M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J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J5" t="str">
            <v>CE 404504</v>
          </cell>
          <cell r="M5" t="str">
            <v>DOLLARS  CAD</v>
          </cell>
        </row>
        <row r="6">
          <cell r="A6" t="str">
            <v>AG / UG</v>
          </cell>
        </row>
      </sheetData>
      <sheetData sheetId="11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2">
        <row r="3">
          <cell r="B3" t="str">
            <v>SHELL CARMON CREEK</v>
          </cell>
          <cell r="K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I5" t="str">
            <v>CE 404504</v>
          </cell>
          <cell r="K5" t="str">
            <v>DOLLARS  CAD</v>
          </cell>
        </row>
        <row r="6">
          <cell r="A6" t="str">
            <v>Category</v>
          </cell>
        </row>
      </sheetData>
      <sheetData sheetId="13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4">
        <row r="3">
          <cell r="B3" t="str">
            <v>SHELL CARMON CREEK</v>
          </cell>
          <cell r="J3" t="str">
            <v>MR/JH</v>
          </cell>
        </row>
        <row r="4">
          <cell r="B4" t="str">
            <v>Carmon Creek VAR3 est Aug 07 MR RV-01</v>
          </cell>
          <cell r="E4" t="str">
            <v>1100_OT Jul 071</v>
          </cell>
          <cell r="H4" t="str">
            <v>PEACE RIVER</v>
          </cell>
        </row>
        <row r="5">
          <cell r="B5" t="str">
            <v>20JUL07  17:30:50</v>
          </cell>
          <cell r="E5" t="str">
            <v>Select Ph</v>
          </cell>
          <cell r="H5" t="str">
            <v>CE 404504</v>
          </cell>
          <cell r="J5" t="str">
            <v>DOLLARS  CAD</v>
          </cell>
        </row>
        <row r="6">
          <cell r="A6" t="str">
            <v>Category</v>
          </cell>
        </row>
      </sheetData>
      <sheetData sheetId="15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6">
        <row r="3">
          <cell r="B3" t="str">
            <v>SHELL CARMON CREEK</v>
          </cell>
          <cell r="K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I5" t="str">
            <v>CE 404504</v>
          </cell>
          <cell r="K5" t="str">
            <v>DOLLARS  CAD</v>
          </cell>
        </row>
        <row r="6">
          <cell r="A6" t="str">
            <v>Category</v>
          </cell>
        </row>
      </sheetData>
      <sheetData sheetId="17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8">
        <row r="3">
          <cell r="B3" t="str">
            <v>SHELL CARMON CREEK</v>
          </cell>
        </row>
        <row r="4">
          <cell r="B4" t="str">
            <v>Carmon Creek VAR3 est Aug 07 MR RV-01</v>
          </cell>
          <cell r="F4" t="str">
            <v>1100_OT Jul 071</v>
          </cell>
        </row>
        <row r="5">
          <cell r="B5" t="str">
            <v>PEACE RIVER</v>
          </cell>
          <cell r="E5" t="str">
            <v>CE 404504</v>
          </cell>
          <cell r="H5" t="str">
            <v>MR/JH</v>
          </cell>
        </row>
        <row r="6">
          <cell r="B6" t="str">
            <v>20JUL07  17:30:50</v>
          </cell>
          <cell r="E6" t="str">
            <v>Select Ph</v>
          </cell>
          <cell r="H6" t="str">
            <v>DOLLARS  CAD</v>
          </cell>
        </row>
        <row r="7">
          <cell r="A7" t="str">
            <v>Account</v>
          </cell>
        </row>
      </sheetData>
      <sheetData sheetId="19">
        <row r="3">
          <cell r="B3" t="str">
            <v>SHELL CARMON CREEK</v>
          </cell>
          <cell r="K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I5" t="str">
            <v>CE 404504</v>
          </cell>
          <cell r="K5" t="str">
            <v>DOLLARS  CAD</v>
          </cell>
        </row>
        <row r="6">
          <cell r="A6" t="str">
            <v>Category</v>
          </cell>
        </row>
      </sheetData>
      <sheetData sheetId="20" refreshError="1"/>
      <sheetData sheetId="21">
        <row r="3">
          <cell r="B3" t="str">
            <v>SHELL CARMON CREEK</v>
          </cell>
          <cell r="N3" t="str">
            <v>MR/JH</v>
          </cell>
        </row>
        <row r="4">
          <cell r="B4" t="str">
            <v>Carmon Creek VAR3 est Aug 07 MR RV-01</v>
          </cell>
          <cell r="E4" t="str">
            <v>1100_OT Jul 071</v>
          </cell>
          <cell r="K4" t="str">
            <v>PEACE RIVER</v>
          </cell>
        </row>
        <row r="5">
          <cell r="B5" t="str">
            <v>20JUL07  17:30:50</v>
          </cell>
          <cell r="E5" t="str">
            <v>Select Ph</v>
          </cell>
          <cell r="K5" t="str">
            <v>CE 404504</v>
          </cell>
          <cell r="N5" t="str">
            <v>DOLLARS  CAD</v>
          </cell>
        </row>
        <row r="6">
          <cell r="A6" t="str">
            <v>Account</v>
          </cell>
        </row>
      </sheetData>
      <sheetData sheetId="22">
        <row r="3">
          <cell r="B3" t="str">
            <v>SHELL CARMON CREEK</v>
          </cell>
          <cell r="L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I5" t="str">
            <v>CE 404504</v>
          </cell>
          <cell r="L5" t="str">
            <v>DOLLARS  CAD</v>
          </cell>
        </row>
        <row r="6">
          <cell r="A6" t="str">
            <v>Account</v>
          </cell>
        </row>
      </sheetData>
      <sheetData sheetId="23">
        <row r="3">
          <cell r="B3" t="str">
            <v>SHELL CARMON CREEK</v>
          </cell>
          <cell r="L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I5" t="str">
            <v>CE 404504</v>
          </cell>
          <cell r="L5" t="str">
            <v>DOLLARS  CAD</v>
          </cell>
        </row>
        <row r="6">
          <cell r="A6" t="str">
            <v>Account</v>
          </cell>
        </row>
      </sheetData>
      <sheetData sheetId="24">
        <row r="3">
          <cell r="B3" t="str">
            <v>SHELL CARMON CREEK</v>
          </cell>
          <cell r="M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I5" t="str">
            <v>CE 404504</v>
          </cell>
          <cell r="M5" t="str">
            <v>DOLLARS  CAD</v>
          </cell>
        </row>
        <row r="6">
          <cell r="A6" t="str">
            <v>Account</v>
          </cell>
        </row>
      </sheetData>
      <sheetData sheetId="25">
        <row r="3">
          <cell r="B3" t="str">
            <v>SHELL CARMON CREEK</v>
          </cell>
          <cell r="M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I5" t="str">
            <v>CE 404504</v>
          </cell>
          <cell r="M5" t="str">
            <v>DOLLARS  CAD</v>
          </cell>
        </row>
        <row r="6">
          <cell r="A6" t="str">
            <v>Account</v>
          </cell>
        </row>
      </sheetData>
      <sheetData sheetId="26">
        <row r="3">
          <cell r="B3" t="str">
            <v>SHELL CARMON CREEK</v>
          </cell>
          <cell r="N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K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K5" t="str">
            <v>CE 404504</v>
          </cell>
          <cell r="N5" t="str">
            <v>DOLLARS  CAD</v>
          </cell>
        </row>
        <row r="6">
          <cell r="A6" t="str">
            <v>Account</v>
          </cell>
        </row>
      </sheetData>
      <sheetData sheetId="27" refreshError="1"/>
      <sheetData sheetId="28">
        <row r="3">
          <cell r="B3" t="str">
            <v>SHELL CARMON CREEK</v>
          </cell>
          <cell r="K3" t="str">
            <v>MR/JH</v>
          </cell>
        </row>
        <row r="4">
          <cell r="B4" t="str">
            <v>Carmon Creek VAR3 est Aug 07 MR RV-01</v>
          </cell>
          <cell r="E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E5" t="str">
            <v>Select Ph</v>
          </cell>
          <cell r="I5" t="str">
            <v>CE 404504</v>
          </cell>
          <cell r="K5" t="str">
            <v>DOLLARS  CAD</v>
          </cell>
        </row>
      </sheetData>
      <sheetData sheetId="29">
        <row r="3">
          <cell r="B3" t="str">
            <v>SHELL CARMON CREEK</v>
          </cell>
          <cell r="R3" t="str">
            <v>MR/JH</v>
          </cell>
        </row>
        <row r="4">
          <cell r="B4" t="str">
            <v>Carmon Creek VAR3 est Aug 07 MR RV-01</v>
          </cell>
          <cell r="G4" t="str">
            <v>1100_OT Jul 071</v>
          </cell>
          <cell r="M4" t="str">
            <v>PEACE RIVER</v>
          </cell>
        </row>
        <row r="5">
          <cell r="B5" t="str">
            <v>20JUL07  17:30:50</v>
          </cell>
          <cell r="G5" t="str">
            <v>Select Ph</v>
          </cell>
          <cell r="M5" t="str">
            <v>CE 404504</v>
          </cell>
          <cell r="R5" t="str">
            <v>DOLLARS  CAD</v>
          </cell>
        </row>
        <row r="6">
          <cell r="A6" t="str">
            <v>Component/Source</v>
          </cell>
        </row>
      </sheetData>
      <sheetData sheetId="30">
        <row r="3">
          <cell r="B3" t="str">
            <v>SHELL CARMON CREEK</v>
          </cell>
          <cell r="N3" t="str">
            <v>MR/JH</v>
          </cell>
        </row>
        <row r="4">
          <cell r="B4" t="str">
            <v>Carmon Creek VAR3 est Aug 07 MR RV-01</v>
          </cell>
          <cell r="E4" t="str">
            <v>1100_OT Jul 071</v>
          </cell>
          <cell r="I4" t="str">
            <v>PEACE RIVER</v>
          </cell>
        </row>
        <row r="5">
          <cell r="B5" t="str">
            <v>20JUL07  17:30:50</v>
          </cell>
          <cell r="E5" t="str">
            <v>Select Ph</v>
          </cell>
          <cell r="I5" t="str">
            <v>CE 404504</v>
          </cell>
          <cell r="N5" t="str">
            <v>DOLLARS  CAD</v>
          </cell>
        </row>
        <row r="6">
          <cell r="A6" t="str">
            <v>Component/Source</v>
          </cell>
        </row>
      </sheetData>
      <sheetData sheetId="31">
        <row r="3">
          <cell r="B3" t="str">
            <v>SHELL CARMON CREEK</v>
          </cell>
          <cell r="M3" t="str">
            <v>MR/JH</v>
          </cell>
        </row>
        <row r="4">
          <cell r="B4" t="str">
            <v>Carmon Creek VAR3 est Aug 07 MR RV-01</v>
          </cell>
          <cell r="E4" t="str">
            <v>1100_OT Jul 071</v>
          </cell>
          <cell r="J4" t="str">
            <v>PEACE RIVER</v>
          </cell>
        </row>
        <row r="5">
          <cell r="B5" t="str">
            <v>20JUL07  17:30:50</v>
          </cell>
          <cell r="E5" t="str">
            <v>Select Ph</v>
          </cell>
          <cell r="J5" t="str">
            <v>CE 404504</v>
          </cell>
          <cell r="M5" t="str">
            <v>DOLLARS  CAD</v>
          </cell>
        </row>
        <row r="6">
          <cell r="A6" t="str">
            <v>Component/Source</v>
          </cell>
        </row>
      </sheetData>
      <sheetData sheetId="32">
        <row r="3">
          <cell r="B3" t="str">
            <v>SHELL CARMON CREEK</v>
          </cell>
          <cell r="O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L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L5" t="str">
            <v>CE 404504</v>
          </cell>
          <cell r="O5" t="str">
            <v>DOLLARS  CAD</v>
          </cell>
        </row>
        <row r="6">
          <cell r="A6" t="str">
            <v>Component/Source</v>
          </cell>
        </row>
      </sheetData>
      <sheetData sheetId="33">
        <row r="3">
          <cell r="B3" t="str">
            <v>SHELL CARMON CREEK</v>
          </cell>
          <cell r="P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K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K5" t="str">
            <v>CE 404504</v>
          </cell>
          <cell r="P5" t="str">
            <v>DOLLARS  CAD</v>
          </cell>
        </row>
        <row r="6">
          <cell r="A6" t="str">
            <v>Component/Source</v>
          </cell>
        </row>
      </sheetData>
      <sheetData sheetId="34">
        <row r="3">
          <cell r="B3" t="str">
            <v>SHELL CARMON CREEK</v>
          </cell>
          <cell r="P3" t="str">
            <v>MR/JH</v>
          </cell>
        </row>
        <row r="4">
          <cell r="B4" t="str">
            <v>Carmon Creek VAR3 est Aug 07 MR RV-01</v>
          </cell>
          <cell r="G4" t="str">
            <v>1100_OT Jul 071</v>
          </cell>
          <cell r="M4" t="str">
            <v>PEACE RIVER</v>
          </cell>
        </row>
        <row r="5">
          <cell r="B5" t="str">
            <v>20JUL07  17:30:50</v>
          </cell>
          <cell r="G5" t="str">
            <v>Select Ph</v>
          </cell>
          <cell r="M5" t="str">
            <v>CE 404504</v>
          </cell>
          <cell r="P5" t="str">
            <v>DOLLARS  CAD</v>
          </cell>
        </row>
        <row r="6">
          <cell r="A6" t="str">
            <v>Component/Source</v>
          </cell>
        </row>
      </sheetData>
      <sheetData sheetId="35">
        <row r="3">
          <cell r="B3" t="str">
            <v>SHELL CARMON CREEK</v>
          </cell>
          <cell r="H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F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F5" t="str">
            <v>CE 404504</v>
          </cell>
          <cell r="H5" t="str">
            <v>DOLLARS  CAD</v>
          </cell>
        </row>
      </sheetData>
      <sheetData sheetId="36">
        <row r="3">
          <cell r="D3" t="str">
            <v>MR/JH</v>
          </cell>
          <cell r="G3" t="str">
            <v>SHELL CARMON CREEK</v>
          </cell>
        </row>
        <row r="4">
          <cell r="D4" t="str">
            <v>CE 404504</v>
          </cell>
          <cell r="G4" t="str">
            <v>PEACE RIVER</v>
          </cell>
        </row>
        <row r="5">
          <cell r="D5" t="str">
            <v>Select Ph</v>
          </cell>
          <cell r="G5" t="str">
            <v>Carmon Creek VAR3 est Aug 07 MR RV-01</v>
          </cell>
        </row>
        <row r="6">
          <cell r="D6" t="str">
            <v>20JUL07  17:30:50</v>
          </cell>
          <cell r="G6" t="str">
            <v>1100_OT Jul 071</v>
          </cell>
        </row>
        <row r="7">
          <cell r="A7" t="str">
            <v>Symbol</v>
          </cell>
        </row>
      </sheetData>
      <sheetData sheetId="37">
        <row r="3">
          <cell r="D3" t="str">
            <v>MR/JH</v>
          </cell>
          <cell r="F3" t="str">
            <v>SHELL CARMON CREEK</v>
          </cell>
        </row>
        <row r="4">
          <cell r="D4" t="str">
            <v>CE 404504</v>
          </cell>
          <cell r="F4" t="str">
            <v>PEACE RIVER</v>
          </cell>
        </row>
        <row r="5">
          <cell r="D5" t="str">
            <v>Select Ph</v>
          </cell>
          <cell r="F5" t="str">
            <v>Carmon Creek VAR3 est Aug 07 MR RV-01</v>
          </cell>
        </row>
        <row r="6">
          <cell r="D6" t="str">
            <v>20JUL07  17:30:50</v>
          </cell>
          <cell r="F6" t="str">
            <v>1100_OT Jul 071</v>
          </cell>
        </row>
        <row r="7">
          <cell r="A7" t="str">
            <v>Symbol</v>
          </cell>
        </row>
      </sheetData>
      <sheetData sheetId="38">
        <row r="3">
          <cell r="D3" t="str">
            <v>MR/JH</v>
          </cell>
          <cell r="F3" t="str">
            <v>SHELL CARMON CREEK</v>
          </cell>
        </row>
        <row r="4">
          <cell r="D4" t="str">
            <v>CE 404504</v>
          </cell>
          <cell r="F4" t="str">
            <v>PEACE RIVER</v>
          </cell>
        </row>
        <row r="5">
          <cell r="D5" t="str">
            <v>Select Ph</v>
          </cell>
          <cell r="F5" t="str">
            <v>Carmon Creek VAR3 est Aug 07 MR RV-01</v>
          </cell>
        </row>
        <row r="6">
          <cell r="D6" t="str">
            <v>20JUL07  17:30:50</v>
          </cell>
          <cell r="F6" t="str">
            <v>1100_OT Jul 071</v>
          </cell>
        </row>
        <row r="7">
          <cell r="A7" t="str">
            <v>Symbol</v>
          </cell>
        </row>
      </sheetData>
      <sheetData sheetId="39">
        <row r="3">
          <cell r="D3" t="str">
            <v>MR/JH</v>
          </cell>
          <cell r="F3" t="str">
            <v>SHELL CARMON CREEK</v>
          </cell>
        </row>
        <row r="4">
          <cell r="D4" t="str">
            <v>CE 404504</v>
          </cell>
          <cell r="F4" t="str">
            <v>PEACE RIVER</v>
          </cell>
        </row>
        <row r="5">
          <cell r="D5" t="str">
            <v>Select Ph</v>
          </cell>
          <cell r="F5" t="str">
            <v>Carmon Creek VAR3 est Aug 07 MR RV-01</v>
          </cell>
        </row>
        <row r="6">
          <cell r="D6" t="str">
            <v>20JUL07  17:30:50</v>
          </cell>
          <cell r="F6" t="str">
            <v>1100_OT Jul 071</v>
          </cell>
        </row>
        <row r="7">
          <cell r="A7" t="str">
            <v>Symbol</v>
          </cell>
        </row>
      </sheetData>
      <sheetData sheetId="40">
        <row r="3">
          <cell r="B3" t="str">
            <v>SHELL CARMON CREEK</v>
          </cell>
          <cell r="H3" t="str">
            <v>MR/JH</v>
          </cell>
        </row>
        <row r="4">
          <cell r="B4" t="str">
            <v>Carmon Creek VAR3 est Aug 07 MR RV-01</v>
          </cell>
          <cell r="D4" t="str">
            <v>1100_OT Jul 071</v>
          </cell>
          <cell r="H4" t="str">
            <v>PEACE RIVER</v>
          </cell>
        </row>
        <row r="5">
          <cell r="B5" t="str">
            <v>20JUL07  17:30:50</v>
          </cell>
          <cell r="D5" t="str">
            <v>Select Ph</v>
          </cell>
          <cell r="F5" t="str">
            <v>CE 404504</v>
          </cell>
          <cell r="H5" t="str">
            <v>DOLLARS  CAD</v>
          </cell>
        </row>
        <row r="6">
          <cell r="A6" t="str">
            <v>Equip Category</v>
          </cell>
        </row>
      </sheetData>
      <sheetData sheetId="41" refreshError="1"/>
      <sheetData sheetId="42" refreshError="1"/>
      <sheetData sheetId="43" refreshError="1"/>
      <sheetData sheetId="44">
        <row r="3">
          <cell r="B3" t="str">
            <v>MR/JH</v>
          </cell>
          <cell r="F3" t="str">
            <v>SHELL CARMON CREEK</v>
          </cell>
          <cell r="R3" t="str">
            <v>PEACE RIVER</v>
          </cell>
        </row>
        <row r="4">
          <cell r="B4" t="str">
            <v>CE 404504</v>
          </cell>
          <cell r="F4" t="str">
            <v>Carmon Creek VAR3 est Aug 07 MR RV-01</v>
          </cell>
          <cell r="R4" t="str">
            <v>1100_OT Jul 071</v>
          </cell>
        </row>
        <row r="5">
          <cell r="B5" t="str">
            <v>20JUL07  17:30:50</v>
          </cell>
          <cell r="F5" t="str">
            <v>Select Ph</v>
          </cell>
          <cell r="R5" t="str">
            <v>DOLLARS  CAD</v>
          </cell>
        </row>
        <row r="22">
          <cell r="A22" t="str">
            <v>Matl</v>
          </cell>
        </row>
      </sheetData>
      <sheetData sheetId="45">
        <row r="3">
          <cell r="B3" t="str">
            <v>SHELL CARMON CREEK</v>
          </cell>
          <cell r="P3" t="str">
            <v>MR/JH</v>
          </cell>
        </row>
        <row r="4">
          <cell r="B4" t="str">
            <v>Carmon Creek VAR3 est Aug 07 MR RV-01</v>
          </cell>
          <cell r="F4" t="str">
            <v>1100_OT Jul 071</v>
          </cell>
          <cell r="M4" t="str">
            <v>PEACE RIVER</v>
          </cell>
        </row>
        <row r="5">
          <cell r="B5" t="str">
            <v>20JUL07  17:30:50</v>
          </cell>
          <cell r="F5" t="str">
            <v>Select Ph</v>
          </cell>
          <cell r="M5" t="str">
            <v>CE 404504</v>
          </cell>
          <cell r="P5" t="str">
            <v>DOLLARS  CAD</v>
          </cell>
        </row>
        <row r="6">
          <cell r="A6" t="str">
            <v>User Line</v>
          </cell>
        </row>
      </sheetData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y-42,500"/>
      <sheetName val="Gary-39,000"/>
      <sheetName val="Gary-85,000"/>
      <sheetName val="Gary-78,000"/>
      <sheetName val="Gary-85,000 (2)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9"/>
  <sheetViews>
    <sheetView tabSelected="1" zoomScale="90" zoomScaleNormal="90" workbookViewId="0">
      <selection activeCell="O6" sqref="O6"/>
    </sheetView>
  </sheetViews>
  <sheetFormatPr defaultColWidth="12.5703125" defaultRowHeight="12.75"/>
  <cols>
    <col min="1" max="1" width="1.7109375" style="120" customWidth="1"/>
    <col min="2" max="2" width="12.7109375" style="120" customWidth="1"/>
    <col min="3" max="3" width="12.7109375" style="120" hidden="1" customWidth="1"/>
    <col min="4" max="4" width="2.7109375" style="335" hidden="1" customWidth="1"/>
    <col min="5" max="5" width="27.140625" style="335" customWidth="1"/>
    <col min="6" max="6" width="10.5703125" style="335" customWidth="1"/>
    <col min="7" max="7" width="12.7109375" style="335" customWidth="1"/>
    <col min="8" max="8" width="12.7109375" style="336" customWidth="1"/>
    <col min="9" max="9" width="15.7109375" style="337" customWidth="1"/>
    <col min="10" max="10" width="20.7109375" style="338" bestFit="1" customWidth="1"/>
    <col min="11" max="11" width="16" style="339" customWidth="1"/>
    <col min="12" max="12" width="19.140625" style="338" bestFit="1" customWidth="1"/>
    <col min="13" max="13" width="12.7109375" style="340" customWidth="1"/>
    <col min="14" max="14" width="22" style="338" customWidth="1"/>
    <col min="15" max="15" width="20.7109375" style="340" customWidth="1"/>
    <col min="16" max="16" width="1.7109375" style="335" customWidth="1"/>
    <col min="17" max="17" width="12.7109375" style="334" customWidth="1"/>
    <col min="18" max="18" width="2.7109375" style="120" customWidth="1"/>
    <col min="19" max="19" width="12.7109375" style="334" customWidth="1"/>
    <col min="20" max="20" width="1.7109375" style="120" customWidth="1"/>
    <col min="21" max="24" width="12.5703125" style="120"/>
    <col min="25" max="25" width="8.7109375" style="120" bestFit="1" customWidth="1"/>
    <col min="26" max="26" width="39.7109375" style="120" customWidth="1"/>
    <col min="27" max="27" width="18.28515625" style="120" customWidth="1"/>
    <col min="28" max="16384" width="12.5703125" style="120"/>
  </cols>
  <sheetData>
    <row r="1" spans="1:34" s="13" customFormat="1" ht="12" thickBot="1">
      <c r="A1" s="1"/>
      <c r="B1" s="2"/>
      <c r="C1" s="3"/>
      <c r="D1" s="4"/>
      <c r="E1" s="5"/>
      <c r="F1" s="6"/>
      <c r="G1" s="6"/>
      <c r="H1" s="7"/>
      <c r="I1" s="8"/>
      <c r="J1" s="5"/>
      <c r="K1" s="9"/>
      <c r="L1" s="5"/>
      <c r="M1" s="10"/>
      <c r="N1" s="5"/>
      <c r="O1" s="10"/>
      <c r="P1" s="11"/>
      <c r="Q1" s="12"/>
      <c r="R1" s="3"/>
      <c r="S1" s="12"/>
      <c r="T1" s="3"/>
      <c r="AD1" s="14"/>
      <c r="AE1" s="14"/>
      <c r="AF1" s="14"/>
      <c r="AG1" s="14"/>
      <c r="AH1" s="15"/>
    </row>
    <row r="2" spans="1:34" s="33" customFormat="1" ht="18.75" thickTop="1">
      <c r="A2" s="16"/>
      <c r="B2" s="17"/>
      <c r="C2" s="18"/>
      <c r="D2" s="19"/>
      <c r="E2" s="20"/>
      <c r="F2" s="20"/>
      <c r="G2" s="20" t="s">
        <v>0</v>
      </c>
      <c r="H2" s="21" t="s">
        <v>110</v>
      </c>
      <c r="I2" s="22"/>
      <c r="J2" s="23"/>
      <c r="K2" s="24"/>
      <c r="L2" s="23"/>
      <c r="M2" s="25"/>
      <c r="N2" s="26" t="s">
        <v>1</v>
      </c>
      <c r="O2" s="27">
        <v>42160</v>
      </c>
      <c r="P2" s="28"/>
      <c r="Q2" s="29"/>
      <c r="R2" s="30"/>
      <c r="S2" s="31"/>
      <c r="T2" s="32"/>
      <c r="AD2" s="34"/>
      <c r="AE2" s="34"/>
      <c r="AF2" s="34"/>
      <c r="AG2" s="34"/>
      <c r="AH2" s="35"/>
    </row>
    <row r="3" spans="1:34" s="33" customFormat="1" ht="18">
      <c r="A3" s="16"/>
      <c r="B3" s="36"/>
      <c r="C3" s="37"/>
      <c r="D3" s="19"/>
      <c r="E3" s="38"/>
      <c r="F3" s="38"/>
      <c r="G3" s="38" t="s">
        <v>2</v>
      </c>
      <c r="H3" s="39" t="s">
        <v>108</v>
      </c>
      <c r="I3" s="40"/>
      <c r="J3" s="41"/>
      <c r="K3" s="42"/>
      <c r="L3" s="41"/>
      <c r="M3" s="43"/>
      <c r="N3" s="44" t="s">
        <v>106</v>
      </c>
      <c r="O3" s="45"/>
      <c r="P3" s="28"/>
      <c r="Q3" s="46"/>
      <c r="R3" s="37"/>
      <c r="S3" s="47"/>
      <c r="T3" s="32"/>
      <c r="AD3" s="34"/>
      <c r="AE3" s="34"/>
      <c r="AF3" s="34"/>
      <c r="AG3" s="34"/>
      <c r="AH3" s="35"/>
    </row>
    <row r="4" spans="1:34" s="33" customFormat="1" ht="18">
      <c r="A4" s="16"/>
      <c r="B4" s="48"/>
      <c r="C4" s="49"/>
      <c r="D4" s="19"/>
      <c r="E4" s="38"/>
      <c r="F4" s="38"/>
      <c r="G4" s="38" t="s">
        <v>3</v>
      </c>
      <c r="H4" s="39" t="s">
        <v>4</v>
      </c>
      <c r="I4" s="40"/>
      <c r="J4" s="41"/>
      <c r="K4" s="42"/>
      <c r="L4" s="41"/>
      <c r="M4" s="43"/>
      <c r="N4" s="44" t="s">
        <v>5</v>
      </c>
      <c r="O4" s="45"/>
      <c r="P4" s="28"/>
      <c r="Q4" s="46"/>
      <c r="R4" s="37"/>
      <c r="S4" s="47"/>
      <c r="T4" s="32"/>
      <c r="AD4" s="34"/>
      <c r="AE4" s="34"/>
      <c r="AF4" s="34"/>
      <c r="AG4" s="34"/>
      <c r="AH4" s="35"/>
    </row>
    <row r="5" spans="1:34" s="33" customFormat="1" ht="18">
      <c r="A5" s="16"/>
      <c r="B5" s="48"/>
      <c r="C5" s="37"/>
      <c r="D5" s="19"/>
      <c r="E5" s="38"/>
      <c r="F5" s="38"/>
      <c r="G5" s="38" t="s">
        <v>6</v>
      </c>
      <c r="H5" s="39" t="s">
        <v>100</v>
      </c>
      <c r="I5" s="40"/>
      <c r="J5" s="41"/>
      <c r="K5" s="42"/>
      <c r="L5" s="41"/>
      <c r="M5" s="43"/>
      <c r="N5" s="44" t="s">
        <v>7</v>
      </c>
      <c r="O5" s="50"/>
      <c r="P5" s="28"/>
      <c r="Q5" s="51"/>
      <c r="R5" s="37"/>
      <c r="S5" s="47"/>
      <c r="T5" s="32"/>
    </row>
    <row r="6" spans="1:34" s="33" customFormat="1" ht="18.75" thickBot="1">
      <c r="A6" s="16"/>
      <c r="B6" s="52"/>
      <c r="C6" s="53"/>
      <c r="D6" s="19"/>
      <c r="E6" s="54"/>
      <c r="F6" s="54"/>
      <c r="G6" s="54" t="s">
        <v>8</v>
      </c>
      <c r="H6" s="55" t="s">
        <v>109</v>
      </c>
      <c r="I6" s="56"/>
      <c r="J6" s="57" t="s">
        <v>9</v>
      </c>
      <c r="K6" s="58" t="s">
        <v>9</v>
      </c>
      <c r="L6" s="59"/>
      <c r="M6" s="60"/>
      <c r="N6" s="61" t="s">
        <v>10</v>
      </c>
      <c r="O6" s="62">
        <v>42160</v>
      </c>
      <c r="P6" s="28"/>
      <c r="Q6" s="63"/>
      <c r="R6" s="64"/>
      <c r="S6" s="65"/>
      <c r="T6" s="32"/>
    </row>
    <row r="7" spans="1:34" s="13" customFormat="1" thickTop="1" thickBot="1">
      <c r="A7" s="1"/>
      <c r="B7" s="66"/>
      <c r="C7" s="67"/>
      <c r="D7" s="4"/>
      <c r="E7" s="68"/>
      <c r="F7" s="68"/>
      <c r="G7" s="68"/>
      <c r="H7" s="69"/>
      <c r="I7" s="70"/>
      <c r="J7" s="71"/>
      <c r="K7" s="72"/>
      <c r="L7" s="71"/>
      <c r="M7" s="73"/>
      <c r="N7" s="71"/>
      <c r="O7" s="74"/>
      <c r="P7" s="68"/>
      <c r="Q7" s="75"/>
      <c r="R7" s="67"/>
      <c r="S7" s="75"/>
      <c r="T7" s="1"/>
    </row>
    <row r="8" spans="1:34" s="82" customFormat="1" ht="15.75">
      <c r="A8" s="76"/>
      <c r="B8" s="356" t="s">
        <v>11</v>
      </c>
      <c r="C8" s="358" t="s">
        <v>12</v>
      </c>
      <c r="D8" s="77"/>
      <c r="E8" s="360" t="s">
        <v>13</v>
      </c>
      <c r="F8" s="78"/>
      <c r="G8" s="78"/>
      <c r="H8" s="362" t="s">
        <v>14</v>
      </c>
      <c r="I8" s="364" t="s">
        <v>15</v>
      </c>
      <c r="J8" s="354" t="s">
        <v>16</v>
      </c>
      <c r="K8" s="346" t="s">
        <v>17</v>
      </c>
      <c r="L8" s="347"/>
      <c r="M8" s="348" t="s">
        <v>18</v>
      </c>
      <c r="N8" s="349"/>
      <c r="O8" s="350" t="s">
        <v>19</v>
      </c>
      <c r="P8" s="79"/>
      <c r="Q8" s="352" t="s">
        <v>20</v>
      </c>
      <c r="R8" s="80"/>
      <c r="S8" s="352" t="s">
        <v>105</v>
      </c>
      <c r="T8" s="81"/>
    </row>
    <row r="9" spans="1:34" s="92" customFormat="1" ht="16.5" thickBot="1">
      <c r="A9" s="83"/>
      <c r="B9" s="357"/>
      <c r="C9" s="359"/>
      <c r="D9" s="84"/>
      <c r="E9" s="361"/>
      <c r="F9" s="85"/>
      <c r="G9" s="86"/>
      <c r="H9" s="363"/>
      <c r="I9" s="365"/>
      <c r="J9" s="355"/>
      <c r="K9" s="87" t="s">
        <v>21</v>
      </c>
      <c r="L9" s="88" t="s">
        <v>22</v>
      </c>
      <c r="M9" s="87" t="s">
        <v>21</v>
      </c>
      <c r="N9" s="88" t="s">
        <v>22</v>
      </c>
      <c r="O9" s="351"/>
      <c r="P9" s="89"/>
      <c r="Q9" s="353"/>
      <c r="R9" s="90"/>
      <c r="S9" s="353"/>
      <c r="T9" s="91"/>
    </row>
    <row r="10" spans="1:34" s="107" customFormat="1" ht="11.25">
      <c r="A10" s="93"/>
      <c r="B10" s="94"/>
      <c r="C10" s="94"/>
      <c r="D10" s="95"/>
      <c r="E10" s="96"/>
      <c r="F10" s="97"/>
      <c r="G10" s="97"/>
      <c r="H10" s="98"/>
      <c r="I10" s="96"/>
      <c r="J10" s="99"/>
      <c r="K10" s="100"/>
      <c r="L10" s="101"/>
      <c r="M10" s="100"/>
      <c r="N10" s="101"/>
      <c r="O10" s="102"/>
      <c r="P10" s="103"/>
      <c r="Q10" s="104"/>
      <c r="R10" s="105"/>
      <c r="S10" s="104"/>
      <c r="T10" s="106"/>
    </row>
    <row r="11" spans="1:34" s="82" customFormat="1" ht="15.75">
      <c r="A11" s="76"/>
      <c r="B11" s="108"/>
      <c r="C11" s="109"/>
      <c r="D11" s="77"/>
      <c r="E11" s="110" t="s">
        <v>23</v>
      </c>
      <c r="F11" s="111"/>
      <c r="G11" s="111"/>
      <c r="H11" s="112"/>
      <c r="I11" s="113"/>
      <c r="J11" s="114"/>
      <c r="K11" s="115"/>
      <c r="L11" s="114"/>
      <c r="M11" s="115"/>
      <c r="N11" s="114"/>
      <c r="O11" s="116"/>
      <c r="P11" s="77"/>
      <c r="Q11" s="117"/>
      <c r="R11" s="118"/>
      <c r="S11" s="117"/>
      <c r="T11" s="119"/>
      <c r="Y11" s="120"/>
      <c r="Z11" s="120"/>
    </row>
    <row r="12" spans="1:34" ht="15.75" customHeight="1">
      <c r="A12" s="121"/>
      <c r="B12" s="122" t="s">
        <v>24</v>
      </c>
      <c r="C12" s="123"/>
      <c r="D12" s="124"/>
      <c r="E12" s="125" t="s">
        <v>25</v>
      </c>
      <c r="F12" s="126"/>
      <c r="G12" s="126"/>
      <c r="H12" s="127"/>
      <c r="I12" s="128" t="s">
        <v>26</v>
      </c>
      <c r="J12" s="129"/>
      <c r="K12" s="130"/>
      <c r="L12" s="129"/>
      <c r="M12" s="130"/>
      <c r="N12" s="129"/>
      <c r="O12" s="131">
        <f>L12+J12+N12</f>
        <v>0</v>
      </c>
      <c r="P12" s="132"/>
      <c r="Q12" s="133" t="e">
        <f t="shared" ref="Q12:Q26" si="0">O12/$J$12</f>
        <v>#DIV/0!</v>
      </c>
      <c r="R12" s="134"/>
      <c r="S12" s="133" t="e">
        <f t="shared" ref="S12:S27" si="1">O12/$O$58</f>
        <v>#DIV/0!</v>
      </c>
      <c r="T12" s="135"/>
    </row>
    <row r="13" spans="1:34" ht="15.75" customHeight="1">
      <c r="A13" s="121"/>
      <c r="B13" s="122" t="s">
        <v>27</v>
      </c>
      <c r="C13" s="123"/>
      <c r="D13" s="124"/>
      <c r="E13" s="125" t="s">
        <v>28</v>
      </c>
      <c r="F13" s="126"/>
      <c r="G13" s="126"/>
      <c r="H13" s="127"/>
      <c r="I13" s="128" t="s">
        <v>26</v>
      </c>
      <c r="J13" s="129"/>
      <c r="K13" s="130"/>
      <c r="L13" s="129"/>
      <c r="M13" s="130"/>
      <c r="N13" s="129"/>
      <c r="O13" s="131">
        <f t="shared" ref="O13:O24" si="2">L13+J13+N13</f>
        <v>0</v>
      </c>
      <c r="P13" s="132"/>
      <c r="Q13" s="133" t="e">
        <f t="shared" si="0"/>
        <v>#DIV/0!</v>
      </c>
      <c r="R13" s="134"/>
      <c r="S13" s="133" t="e">
        <f t="shared" si="1"/>
        <v>#DIV/0!</v>
      </c>
      <c r="T13" s="135"/>
    </row>
    <row r="14" spans="1:34" ht="15.75" customHeight="1">
      <c r="A14" s="121"/>
      <c r="B14" s="122" t="s">
        <v>29</v>
      </c>
      <c r="C14" s="123"/>
      <c r="D14" s="124"/>
      <c r="E14" s="125" t="s">
        <v>30</v>
      </c>
      <c r="F14" s="126"/>
      <c r="G14" s="126"/>
      <c r="H14" s="127"/>
      <c r="I14" s="128" t="s">
        <v>31</v>
      </c>
      <c r="J14" s="129"/>
      <c r="K14" s="130"/>
      <c r="L14" s="129"/>
      <c r="M14" s="130"/>
      <c r="N14" s="129"/>
      <c r="O14" s="131">
        <f t="shared" si="2"/>
        <v>0</v>
      </c>
      <c r="P14" s="132"/>
      <c r="Q14" s="133" t="e">
        <f t="shared" si="0"/>
        <v>#DIV/0!</v>
      </c>
      <c r="R14" s="134"/>
      <c r="S14" s="133" t="e">
        <f t="shared" si="1"/>
        <v>#DIV/0!</v>
      </c>
      <c r="T14" s="135"/>
    </row>
    <row r="15" spans="1:34" ht="15.75" customHeight="1">
      <c r="A15" s="121"/>
      <c r="B15" s="122" t="s">
        <v>32</v>
      </c>
      <c r="C15" s="123"/>
      <c r="D15" s="124"/>
      <c r="E15" s="125" t="s">
        <v>33</v>
      </c>
      <c r="F15" s="126"/>
      <c r="G15" s="126"/>
      <c r="H15" s="127"/>
      <c r="I15" s="128" t="s">
        <v>34</v>
      </c>
      <c r="J15" s="129"/>
      <c r="K15" s="130"/>
      <c r="L15" s="129"/>
      <c r="M15" s="130"/>
      <c r="N15" s="129"/>
      <c r="O15" s="131">
        <f t="shared" si="2"/>
        <v>0</v>
      </c>
      <c r="P15" s="132"/>
      <c r="Q15" s="136" t="e">
        <f t="shared" si="0"/>
        <v>#DIV/0!</v>
      </c>
      <c r="R15" s="134"/>
      <c r="S15" s="136" t="e">
        <f t="shared" si="1"/>
        <v>#DIV/0!</v>
      </c>
      <c r="T15" s="135"/>
    </row>
    <row r="16" spans="1:34" ht="15.75" customHeight="1">
      <c r="A16" s="121"/>
      <c r="B16" s="122" t="s">
        <v>35</v>
      </c>
      <c r="C16" s="123"/>
      <c r="D16" s="124"/>
      <c r="E16" s="125" t="s">
        <v>36</v>
      </c>
      <c r="F16" s="126"/>
      <c r="G16" s="126"/>
      <c r="H16" s="127"/>
      <c r="I16" s="128" t="s">
        <v>37</v>
      </c>
      <c r="J16" s="129"/>
      <c r="K16" s="130"/>
      <c r="L16" s="129"/>
      <c r="M16" s="130"/>
      <c r="N16" s="129"/>
      <c r="O16" s="131">
        <f t="shared" si="2"/>
        <v>0</v>
      </c>
      <c r="P16" s="132"/>
      <c r="Q16" s="136" t="e">
        <f t="shared" si="0"/>
        <v>#DIV/0!</v>
      </c>
      <c r="R16" s="137"/>
      <c r="S16" s="136" t="e">
        <f t="shared" si="1"/>
        <v>#DIV/0!</v>
      </c>
      <c r="T16" s="135"/>
    </row>
    <row r="17" spans="1:22">
      <c r="A17" s="121"/>
      <c r="B17" s="122" t="s">
        <v>38</v>
      </c>
      <c r="C17" s="123"/>
      <c r="D17" s="124"/>
      <c r="E17" s="125" t="s">
        <v>39</v>
      </c>
      <c r="F17" s="126"/>
      <c r="G17" s="126"/>
      <c r="H17" s="127"/>
      <c r="I17" s="128" t="s">
        <v>40</v>
      </c>
      <c r="J17" s="129"/>
      <c r="K17" s="130"/>
      <c r="L17" s="129"/>
      <c r="M17" s="130"/>
      <c r="N17" s="129"/>
      <c r="O17" s="131">
        <f t="shared" si="2"/>
        <v>0</v>
      </c>
      <c r="P17" s="124"/>
      <c r="Q17" s="136" t="e">
        <f t="shared" si="0"/>
        <v>#DIV/0!</v>
      </c>
      <c r="R17" s="121"/>
      <c r="S17" s="136" t="e">
        <f t="shared" si="1"/>
        <v>#DIV/0!</v>
      </c>
      <c r="T17" s="135"/>
      <c r="V17" s="138"/>
    </row>
    <row r="18" spans="1:22">
      <c r="A18" s="121"/>
      <c r="B18" s="122" t="s">
        <v>41</v>
      </c>
      <c r="C18" s="123"/>
      <c r="D18" s="124"/>
      <c r="E18" s="125" t="s">
        <v>42</v>
      </c>
      <c r="F18" s="126"/>
      <c r="G18" s="126"/>
      <c r="H18" s="127"/>
      <c r="I18" s="128" t="s">
        <v>43</v>
      </c>
      <c r="J18" s="129"/>
      <c r="K18" s="130"/>
      <c r="L18" s="129"/>
      <c r="M18" s="130"/>
      <c r="N18" s="129"/>
      <c r="O18" s="131">
        <f t="shared" si="2"/>
        <v>0</v>
      </c>
      <c r="P18" s="132"/>
      <c r="Q18" s="136" t="e">
        <f t="shared" si="0"/>
        <v>#DIV/0!</v>
      </c>
      <c r="R18" s="134"/>
      <c r="S18" s="136" t="e">
        <f t="shared" si="1"/>
        <v>#DIV/0!</v>
      </c>
      <c r="T18" s="135"/>
    </row>
    <row r="19" spans="1:22">
      <c r="A19" s="121"/>
      <c r="B19" s="122" t="s">
        <v>44</v>
      </c>
      <c r="C19" s="123"/>
      <c r="D19" s="124"/>
      <c r="E19" s="125" t="s">
        <v>45</v>
      </c>
      <c r="F19" s="126"/>
      <c r="G19" s="126"/>
      <c r="H19" s="127"/>
      <c r="I19" s="128" t="s">
        <v>40</v>
      </c>
      <c r="J19" s="129"/>
      <c r="K19" s="130"/>
      <c r="L19" s="129"/>
      <c r="M19" s="130"/>
      <c r="N19" s="129"/>
      <c r="O19" s="131">
        <f t="shared" si="2"/>
        <v>0</v>
      </c>
      <c r="P19" s="132"/>
      <c r="Q19" s="136" t="e">
        <f t="shared" si="0"/>
        <v>#DIV/0!</v>
      </c>
      <c r="R19" s="134"/>
      <c r="S19" s="136" t="e">
        <f t="shared" si="1"/>
        <v>#DIV/0!</v>
      </c>
      <c r="T19" s="135"/>
    </row>
    <row r="20" spans="1:22">
      <c r="A20" s="121"/>
      <c r="B20" s="122" t="s">
        <v>46</v>
      </c>
      <c r="C20" s="123"/>
      <c r="D20" s="124"/>
      <c r="E20" s="125" t="s">
        <v>47</v>
      </c>
      <c r="F20" s="126"/>
      <c r="G20" s="126"/>
      <c r="H20" s="127"/>
      <c r="I20" s="128" t="s">
        <v>26</v>
      </c>
      <c r="J20" s="129"/>
      <c r="K20" s="130"/>
      <c r="L20" s="129"/>
      <c r="M20" s="130"/>
      <c r="N20" s="129"/>
      <c r="O20" s="131">
        <f t="shared" si="2"/>
        <v>0</v>
      </c>
      <c r="P20" s="132"/>
      <c r="Q20" s="136" t="e">
        <f t="shared" si="0"/>
        <v>#DIV/0!</v>
      </c>
      <c r="R20" s="134"/>
      <c r="S20" s="136" t="e">
        <f t="shared" si="1"/>
        <v>#DIV/0!</v>
      </c>
      <c r="T20" s="135"/>
    </row>
    <row r="21" spans="1:22">
      <c r="A21" s="121"/>
      <c r="B21" s="122" t="s">
        <v>48</v>
      </c>
      <c r="C21" s="123"/>
      <c r="D21" s="124"/>
      <c r="E21" s="125" t="s">
        <v>49</v>
      </c>
      <c r="F21" s="126"/>
      <c r="G21" s="126"/>
      <c r="H21" s="127"/>
      <c r="I21" s="128" t="s">
        <v>50</v>
      </c>
      <c r="J21" s="129"/>
      <c r="K21" s="130"/>
      <c r="L21" s="129"/>
      <c r="M21" s="130"/>
      <c r="N21" s="129"/>
      <c r="O21" s="131">
        <f>L21+J21+N21</f>
        <v>0</v>
      </c>
      <c r="P21" s="132"/>
      <c r="Q21" s="136" t="e">
        <f t="shared" si="0"/>
        <v>#DIV/0!</v>
      </c>
      <c r="R21" s="134"/>
      <c r="S21" s="136" t="e">
        <f t="shared" si="1"/>
        <v>#DIV/0!</v>
      </c>
      <c r="T21" s="135"/>
    </row>
    <row r="22" spans="1:22">
      <c r="A22" s="121"/>
      <c r="B22" s="122" t="s">
        <v>51</v>
      </c>
      <c r="C22" s="139" t="s">
        <v>9</v>
      </c>
      <c r="D22" s="124"/>
      <c r="E22" s="125" t="s">
        <v>52</v>
      </c>
      <c r="F22" s="126"/>
      <c r="G22" s="126"/>
      <c r="H22" s="127"/>
      <c r="I22" s="128" t="s">
        <v>40</v>
      </c>
      <c r="J22" s="129"/>
      <c r="K22" s="130"/>
      <c r="L22" s="129"/>
      <c r="M22" s="130"/>
      <c r="N22" s="129"/>
      <c r="O22" s="131">
        <f t="shared" si="2"/>
        <v>0</v>
      </c>
      <c r="P22" s="132"/>
      <c r="Q22" s="136" t="e">
        <f t="shared" si="0"/>
        <v>#DIV/0!</v>
      </c>
      <c r="R22" s="134"/>
      <c r="S22" s="136" t="e">
        <f t="shared" si="1"/>
        <v>#DIV/0!</v>
      </c>
      <c r="T22" s="135"/>
    </row>
    <row r="23" spans="1:22">
      <c r="A23" s="121"/>
      <c r="B23" s="122" t="s">
        <v>53</v>
      </c>
      <c r="C23" s="123"/>
      <c r="D23" s="124"/>
      <c r="E23" s="125" t="s">
        <v>54</v>
      </c>
      <c r="F23" s="126"/>
      <c r="G23" s="126"/>
      <c r="H23" s="127"/>
      <c r="I23" s="128" t="s">
        <v>43</v>
      </c>
      <c r="J23" s="341"/>
      <c r="K23" s="130"/>
      <c r="L23" s="129"/>
      <c r="M23" s="130"/>
      <c r="N23" s="129"/>
      <c r="O23" s="131">
        <f>L23+J23+N23</f>
        <v>0</v>
      </c>
      <c r="P23" s="132"/>
      <c r="Q23" s="140" t="e">
        <f t="shared" si="0"/>
        <v>#DIV/0!</v>
      </c>
      <c r="R23" s="134"/>
      <c r="S23" s="140" t="e">
        <f t="shared" si="1"/>
        <v>#DIV/0!</v>
      </c>
      <c r="T23" s="135"/>
      <c r="V23" s="138"/>
    </row>
    <row r="24" spans="1:22">
      <c r="A24" s="121"/>
      <c r="B24" s="141"/>
      <c r="C24" s="142"/>
      <c r="D24" s="124"/>
      <c r="E24" s="143" t="s">
        <v>55</v>
      </c>
      <c r="F24" s="126"/>
      <c r="G24" s="126"/>
      <c r="H24" s="144"/>
      <c r="I24" s="145" t="s">
        <v>43</v>
      </c>
      <c r="J24" s="146"/>
      <c r="K24" s="147"/>
      <c r="L24" s="146"/>
      <c r="M24" s="147"/>
      <c r="N24" s="146"/>
      <c r="O24" s="148">
        <f t="shared" si="2"/>
        <v>0</v>
      </c>
      <c r="P24" s="132"/>
      <c r="Q24" s="140" t="e">
        <f t="shared" si="0"/>
        <v>#DIV/0!</v>
      </c>
      <c r="R24" s="134"/>
      <c r="S24" s="140" t="e">
        <f t="shared" si="1"/>
        <v>#DIV/0!</v>
      </c>
      <c r="T24" s="135"/>
      <c r="V24" s="138"/>
    </row>
    <row r="25" spans="1:22" s="157" customFormat="1" ht="15.75">
      <c r="A25" s="149"/>
      <c r="B25" s="141" t="s">
        <v>56</v>
      </c>
      <c r="C25" s="142"/>
      <c r="D25" s="150"/>
      <c r="E25" s="151" t="s">
        <v>57</v>
      </c>
      <c r="F25" s="126"/>
      <c r="G25" s="126"/>
      <c r="H25" s="152">
        <v>0.25</v>
      </c>
      <c r="I25" s="145" t="s">
        <v>58</v>
      </c>
      <c r="J25" s="342"/>
      <c r="K25" s="343"/>
      <c r="L25" s="344"/>
      <c r="M25" s="345"/>
      <c r="N25" s="154"/>
      <c r="O25" s="155">
        <f>L25+J25+N25</f>
        <v>0</v>
      </c>
      <c r="P25" s="150"/>
      <c r="Q25" s="140" t="e">
        <f t="shared" si="0"/>
        <v>#DIV/0!</v>
      </c>
      <c r="R25" s="134"/>
      <c r="S25" s="140" t="e">
        <f t="shared" si="1"/>
        <v>#DIV/0!</v>
      </c>
      <c r="T25" s="156"/>
    </row>
    <row r="26" spans="1:22" s="157" customFormat="1" ht="16.5" thickBot="1">
      <c r="A26" s="149"/>
      <c r="B26" s="158" t="s">
        <v>59</v>
      </c>
      <c r="C26" s="142"/>
      <c r="D26" s="150"/>
      <c r="E26" s="159" t="s">
        <v>60</v>
      </c>
      <c r="F26" s="160"/>
      <c r="G26" s="160"/>
      <c r="H26" s="161">
        <v>7.0000000000000007E-2</v>
      </c>
      <c r="I26" s="145" t="s">
        <v>43</v>
      </c>
      <c r="J26" s="342">
        <v>0</v>
      </c>
      <c r="K26" s="342">
        <v>0</v>
      </c>
      <c r="L26" s="342">
        <v>0</v>
      </c>
      <c r="M26" s="342">
        <v>0</v>
      </c>
      <c r="N26" s="154">
        <v>0</v>
      </c>
      <c r="O26" s="162">
        <f>+J27*H26</f>
        <v>0</v>
      </c>
      <c r="P26" s="150"/>
      <c r="Q26" s="136" t="e">
        <f t="shared" si="0"/>
        <v>#DIV/0!</v>
      </c>
      <c r="R26" s="134"/>
      <c r="S26" s="136" t="e">
        <f t="shared" si="1"/>
        <v>#DIV/0!</v>
      </c>
      <c r="T26" s="156"/>
    </row>
    <row r="27" spans="1:22" s="157" customFormat="1" ht="16.5" thickBot="1">
      <c r="A27" s="149"/>
      <c r="B27" s="163"/>
      <c r="C27" s="164"/>
      <c r="D27" s="150"/>
      <c r="E27" s="165" t="s">
        <v>61</v>
      </c>
      <c r="F27" s="166"/>
      <c r="G27" s="166"/>
      <c r="H27" s="167"/>
      <c r="I27" s="168"/>
      <c r="J27" s="169">
        <f>SUM(J12:J26)</f>
        <v>0</v>
      </c>
      <c r="K27" s="170">
        <f t="shared" ref="K27:O27" si="3">SUM(K12:K26)</f>
        <v>0</v>
      </c>
      <c r="L27" s="169">
        <f t="shared" si="3"/>
        <v>0</v>
      </c>
      <c r="M27" s="170">
        <f t="shared" si="3"/>
        <v>0</v>
      </c>
      <c r="N27" s="169">
        <f t="shared" si="3"/>
        <v>0</v>
      </c>
      <c r="O27" s="171">
        <f t="shared" si="3"/>
        <v>0</v>
      </c>
      <c r="P27" s="150"/>
      <c r="Q27" s="172" t="e">
        <f>O27/$J$12</f>
        <v>#DIV/0!</v>
      </c>
      <c r="R27" s="149"/>
      <c r="S27" s="172" t="e">
        <f t="shared" si="1"/>
        <v>#DIV/0!</v>
      </c>
      <c r="T27" s="156"/>
    </row>
    <row r="28" spans="1:22" s="183" customFormat="1" ht="11.25">
      <c r="A28" s="173"/>
      <c r="B28" s="174"/>
      <c r="C28" s="175"/>
      <c r="D28" s="6"/>
      <c r="E28" s="176"/>
      <c r="F28" s="176"/>
      <c r="G28" s="176"/>
      <c r="H28" s="177"/>
      <c r="I28" s="178"/>
      <c r="J28" s="179"/>
      <c r="K28" s="180"/>
      <c r="L28" s="179"/>
      <c r="M28" s="180"/>
      <c r="N28" s="179"/>
      <c r="O28" s="179"/>
      <c r="P28" s="6"/>
      <c r="Q28" s="181"/>
      <c r="R28" s="173"/>
      <c r="S28" s="181"/>
      <c r="T28" s="182"/>
    </row>
    <row r="29" spans="1:22" s="82" customFormat="1" ht="15.75">
      <c r="A29" s="76"/>
      <c r="B29" s="184"/>
      <c r="C29" s="185"/>
      <c r="D29" s="77"/>
      <c r="E29" s="186" t="s">
        <v>62</v>
      </c>
      <c r="F29" s="187"/>
      <c r="G29" s="187"/>
      <c r="H29" s="188"/>
      <c r="I29" s="189"/>
      <c r="J29" s="190"/>
      <c r="K29" s="191"/>
      <c r="L29" s="190"/>
      <c r="M29" s="191"/>
      <c r="N29" s="190"/>
      <c r="O29" s="192"/>
      <c r="P29" s="193"/>
      <c r="Q29" s="117"/>
      <c r="R29" s="118"/>
      <c r="S29" s="117"/>
      <c r="T29" s="119"/>
    </row>
    <row r="30" spans="1:22">
      <c r="A30" s="121"/>
      <c r="B30" s="194" t="s">
        <v>63</v>
      </c>
      <c r="C30" s="194" t="s">
        <v>64</v>
      </c>
      <c r="D30" s="124"/>
      <c r="E30" s="195" t="s">
        <v>65</v>
      </c>
      <c r="F30" s="196"/>
      <c r="G30" s="196"/>
      <c r="H30" s="161">
        <v>0.14003240433755135</v>
      </c>
      <c r="I30" s="145" t="s">
        <v>66</v>
      </c>
      <c r="J30" s="153">
        <v>0</v>
      </c>
      <c r="K30" s="147"/>
      <c r="L30" s="146"/>
      <c r="M30" s="147"/>
      <c r="N30" s="146"/>
      <c r="O30" s="162"/>
      <c r="P30" s="197"/>
      <c r="Q30" s="198" t="e">
        <f t="shared" ref="Q30:Q39" si="4">O30/$J$12</f>
        <v>#DIV/0!</v>
      </c>
      <c r="R30" s="137"/>
      <c r="S30" s="198" t="e">
        <f t="shared" ref="S30:S39" si="5">O30/$O$58</f>
        <v>#DIV/0!</v>
      </c>
      <c r="T30" s="135"/>
    </row>
    <row r="31" spans="1:22">
      <c r="A31" s="121"/>
      <c r="B31" s="194" t="s">
        <v>63</v>
      </c>
      <c r="C31" s="194" t="s">
        <v>67</v>
      </c>
      <c r="D31" s="124"/>
      <c r="E31" s="195" t="s">
        <v>68</v>
      </c>
      <c r="F31" s="196"/>
      <c r="G31" s="196"/>
      <c r="H31" s="161">
        <v>0.12647256073308227</v>
      </c>
      <c r="I31" s="145" t="s">
        <v>66</v>
      </c>
      <c r="J31" s="153">
        <v>0</v>
      </c>
      <c r="K31" s="147"/>
      <c r="L31" s="146"/>
      <c r="M31" s="147"/>
      <c r="N31" s="146"/>
      <c r="O31" s="162"/>
      <c r="P31" s="197"/>
      <c r="Q31" s="198" t="e">
        <f t="shared" si="4"/>
        <v>#DIV/0!</v>
      </c>
      <c r="R31" s="137"/>
      <c r="S31" s="198" t="e">
        <f t="shared" si="5"/>
        <v>#DIV/0!</v>
      </c>
      <c r="T31" s="135"/>
    </row>
    <row r="32" spans="1:22">
      <c r="A32" s="121"/>
      <c r="B32" s="194" t="s">
        <v>63</v>
      </c>
      <c r="C32" s="194" t="s">
        <v>67</v>
      </c>
      <c r="D32" s="124"/>
      <c r="E32" s="195" t="s">
        <v>69</v>
      </c>
      <c r="F32" s="196"/>
      <c r="G32" s="196"/>
      <c r="H32" s="161">
        <v>0.45797240039538722</v>
      </c>
      <c r="I32" s="145" t="s">
        <v>66</v>
      </c>
      <c r="J32" s="153">
        <v>0</v>
      </c>
      <c r="K32" s="147"/>
      <c r="L32" s="146"/>
      <c r="M32" s="147"/>
      <c r="N32" s="146"/>
      <c r="O32" s="162"/>
      <c r="P32" s="197"/>
      <c r="Q32" s="198" t="e">
        <f t="shared" si="4"/>
        <v>#DIV/0!</v>
      </c>
      <c r="R32" s="137"/>
      <c r="S32" s="198" t="e">
        <f t="shared" si="5"/>
        <v>#DIV/0!</v>
      </c>
      <c r="T32" s="135"/>
    </row>
    <row r="33" spans="1:22">
      <c r="A33" s="121"/>
      <c r="B33" s="194" t="s">
        <v>63</v>
      </c>
      <c r="C33" s="194" t="s">
        <v>67</v>
      </c>
      <c r="D33" s="124"/>
      <c r="E33" s="195" t="s">
        <v>70</v>
      </c>
      <c r="F33" s="196"/>
      <c r="G33" s="196"/>
      <c r="H33" s="161">
        <v>0</v>
      </c>
      <c r="I33" s="145" t="s">
        <v>66</v>
      </c>
      <c r="J33" s="153">
        <v>0</v>
      </c>
      <c r="K33" s="147"/>
      <c r="L33" s="146"/>
      <c r="M33" s="147"/>
      <c r="N33" s="146"/>
      <c r="O33" s="162"/>
      <c r="P33" s="197"/>
      <c r="Q33" s="198" t="e">
        <f t="shared" si="4"/>
        <v>#DIV/0!</v>
      </c>
      <c r="R33" s="137"/>
      <c r="S33" s="198" t="e">
        <f t="shared" si="5"/>
        <v>#DIV/0!</v>
      </c>
      <c r="T33" s="135"/>
    </row>
    <row r="34" spans="1:22">
      <c r="A34" s="121"/>
      <c r="B34" s="194" t="s">
        <v>63</v>
      </c>
      <c r="C34" s="194" t="s">
        <v>67</v>
      </c>
      <c r="D34" s="124"/>
      <c r="E34" s="195" t="s">
        <v>71</v>
      </c>
      <c r="F34" s="196"/>
      <c r="G34" s="196"/>
      <c r="H34" s="161">
        <v>9.563339957430804E-2</v>
      </c>
      <c r="I34" s="145" t="s">
        <v>66</v>
      </c>
      <c r="J34" s="153">
        <v>0</v>
      </c>
      <c r="K34" s="147"/>
      <c r="L34" s="146"/>
      <c r="M34" s="147"/>
      <c r="N34" s="146"/>
      <c r="O34" s="162"/>
      <c r="P34" s="197"/>
      <c r="Q34" s="198" t="e">
        <f t="shared" si="4"/>
        <v>#DIV/0!</v>
      </c>
      <c r="R34" s="137"/>
      <c r="S34" s="198" t="e">
        <f t="shared" si="5"/>
        <v>#DIV/0!</v>
      </c>
      <c r="T34" s="135"/>
    </row>
    <row r="35" spans="1:22">
      <c r="A35" s="121"/>
      <c r="B35" s="194" t="s">
        <v>63</v>
      </c>
      <c r="C35" s="194" t="s">
        <v>67</v>
      </c>
      <c r="D35" s="124"/>
      <c r="E35" s="195" t="s">
        <v>72</v>
      </c>
      <c r="F35" s="196"/>
      <c r="G35" s="196"/>
      <c r="H35" s="161">
        <v>0.33421314589560697</v>
      </c>
      <c r="I35" s="145" t="s">
        <v>66</v>
      </c>
      <c r="J35" s="153">
        <v>0</v>
      </c>
      <c r="K35" s="147"/>
      <c r="L35" s="146"/>
      <c r="M35" s="147"/>
      <c r="N35" s="146"/>
      <c r="O35" s="162"/>
      <c r="P35" s="197"/>
      <c r="Q35" s="198" t="e">
        <f t="shared" si="4"/>
        <v>#DIV/0!</v>
      </c>
      <c r="R35" s="137"/>
      <c r="S35" s="198" t="e">
        <f t="shared" si="5"/>
        <v>#DIV/0!</v>
      </c>
      <c r="T35" s="135"/>
    </row>
    <row r="36" spans="1:22">
      <c r="A36" s="121"/>
      <c r="B36" s="194" t="s">
        <v>63</v>
      </c>
      <c r="C36" s="194" t="s">
        <v>73</v>
      </c>
      <c r="D36" s="124"/>
      <c r="E36" s="195" t="s">
        <v>74</v>
      </c>
      <c r="F36" s="196"/>
      <c r="G36" s="196"/>
      <c r="H36" s="161">
        <v>0.22130042876699377</v>
      </c>
      <c r="I36" s="145" t="s">
        <v>66</v>
      </c>
      <c r="J36" s="153">
        <v>0</v>
      </c>
      <c r="K36" s="147"/>
      <c r="L36" s="146"/>
      <c r="M36" s="147"/>
      <c r="N36" s="146"/>
      <c r="O36" s="162"/>
      <c r="P36" s="197"/>
      <c r="Q36" s="198" t="e">
        <f t="shared" si="4"/>
        <v>#DIV/0!</v>
      </c>
      <c r="R36" s="137"/>
      <c r="S36" s="198" t="e">
        <f t="shared" si="5"/>
        <v>#DIV/0!</v>
      </c>
      <c r="T36" s="135"/>
    </row>
    <row r="37" spans="1:22">
      <c r="A37" s="121"/>
      <c r="B37" s="194" t="s">
        <v>63</v>
      </c>
      <c r="C37" s="194" t="s">
        <v>75</v>
      </c>
      <c r="D37" s="124"/>
      <c r="E37" s="199" t="s">
        <v>76</v>
      </c>
      <c r="F37" s="196"/>
      <c r="G37" s="196"/>
      <c r="H37" s="161">
        <v>0.37225893553305028</v>
      </c>
      <c r="I37" s="145" t="s">
        <v>66</v>
      </c>
      <c r="J37" s="153">
        <v>0</v>
      </c>
      <c r="K37" s="147"/>
      <c r="L37" s="146"/>
      <c r="M37" s="147"/>
      <c r="N37" s="146"/>
      <c r="O37" s="162"/>
      <c r="P37" s="197"/>
      <c r="Q37" s="198" t="e">
        <f t="shared" si="4"/>
        <v>#DIV/0!</v>
      </c>
      <c r="R37" s="137"/>
      <c r="S37" s="198" t="e">
        <f t="shared" si="5"/>
        <v>#DIV/0!</v>
      </c>
      <c r="T37" s="135"/>
    </row>
    <row r="38" spans="1:22" ht="13.5" thickBot="1">
      <c r="A38" s="121"/>
      <c r="B38" s="200" t="s">
        <v>63</v>
      </c>
      <c r="C38" s="200" t="s">
        <v>77</v>
      </c>
      <c r="D38" s="124"/>
      <c r="E38" s="201" t="s">
        <v>78</v>
      </c>
      <c r="F38" s="196"/>
      <c r="G38" s="196"/>
      <c r="H38" s="161">
        <v>8.6070059616877234E-2</v>
      </c>
      <c r="I38" s="145" t="s">
        <v>66</v>
      </c>
      <c r="J38" s="153">
        <v>0</v>
      </c>
      <c r="K38" s="202"/>
      <c r="L38" s="203"/>
      <c r="M38" s="204"/>
      <c r="N38" s="203"/>
      <c r="O38" s="162"/>
      <c r="P38" s="197"/>
      <c r="Q38" s="198" t="e">
        <f t="shared" si="4"/>
        <v>#DIV/0!</v>
      </c>
      <c r="R38" s="137"/>
      <c r="S38" s="198" t="e">
        <f t="shared" si="5"/>
        <v>#DIV/0!</v>
      </c>
      <c r="T38" s="135"/>
    </row>
    <row r="39" spans="1:22" s="157" customFormat="1" ht="16.5" thickBot="1">
      <c r="A39" s="205"/>
      <c r="B39" s="206"/>
      <c r="C39" s="207"/>
      <c r="D39" s="150"/>
      <c r="E39" s="208" t="s">
        <v>79</v>
      </c>
      <c r="F39" s="209"/>
      <c r="G39" s="209"/>
      <c r="H39" s="210"/>
      <c r="I39" s="211"/>
      <c r="J39" s="212">
        <f t="shared" ref="J39:O39" si="6">SUM(J29:J38)</f>
        <v>0</v>
      </c>
      <c r="K39" s="213">
        <f t="shared" si="6"/>
        <v>0</v>
      </c>
      <c r="L39" s="212">
        <f t="shared" si="6"/>
        <v>0</v>
      </c>
      <c r="M39" s="213">
        <f t="shared" si="6"/>
        <v>0</v>
      </c>
      <c r="N39" s="212">
        <f t="shared" si="6"/>
        <v>0</v>
      </c>
      <c r="O39" s="212">
        <f t="shared" si="6"/>
        <v>0</v>
      </c>
      <c r="P39" s="214"/>
      <c r="Q39" s="215" t="e">
        <f t="shared" si="4"/>
        <v>#DIV/0!</v>
      </c>
      <c r="R39" s="149"/>
      <c r="S39" s="215" t="e">
        <f t="shared" si="5"/>
        <v>#DIV/0!</v>
      </c>
      <c r="T39" s="216"/>
    </row>
    <row r="40" spans="1:22" s="13" customFormat="1" ht="12" thickBot="1">
      <c r="A40" s="217"/>
      <c r="B40" s="217"/>
      <c r="C40" s="217"/>
      <c r="D40" s="218"/>
      <c r="E40" s="218"/>
      <c r="F40" s="218"/>
      <c r="G40" s="218"/>
      <c r="H40" s="219"/>
      <c r="I40" s="220"/>
      <c r="J40" s="5"/>
      <c r="K40" s="221"/>
      <c r="L40" s="5"/>
      <c r="M40" s="221"/>
      <c r="N40" s="5"/>
      <c r="O40" s="5"/>
      <c r="P40" s="218"/>
      <c r="Q40" s="12"/>
      <c r="R40" s="3"/>
      <c r="S40" s="12"/>
      <c r="T40" s="217"/>
      <c r="V40" s="15"/>
    </row>
    <row r="41" spans="1:22" s="157" customFormat="1" ht="16.5" thickBot="1">
      <c r="A41" s="149"/>
      <c r="B41" s="222">
        <v>31</v>
      </c>
      <c r="C41" s="223">
        <v>31</v>
      </c>
      <c r="D41" s="150"/>
      <c r="E41" s="224" t="s">
        <v>80</v>
      </c>
      <c r="F41" s="225"/>
      <c r="G41" s="225"/>
      <c r="H41" s="226">
        <v>0</v>
      </c>
      <c r="I41" s="227" t="s">
        <v>26</v>
      </c>
      <c r="J41" s="228">
        <v>0</v>
      </c>
      <c r="K41" s="229">
        <v>0</v>
      </c>
      <c r="L41" s="228">
        <v>0</v>
      </c>
      <c r="M41" s="229">
        <v>0</v>
      </c>
      <c r="N41" s="230">
        <v>0</v>
      </c>
      <c r="O41" s="231">
        <v>0</v>
      </c>
      <c r="P41" s="150"/>
      <c r="Q41" s="232" t="e">
        <f>O41/$J$12</f>
        <v>#DIV/0!</v>
      </c>
      <c r="R41" s="149"/>
      <c r="S41" s="232" t="e">
        <f>O41/$O$58</f>
        <v>#DIV/0!</v>
      </c>
      <c r="T41" s="156"/>
    </row>
    <row r="42" spans="1:22" s="13" customFormat="1" ht="12" thickBot="1">
      <c r="A42" s="233"/>
      <c r="B42" s="233"/>
      <c r="C42" s="234"/>
      <c r="D42" s="233"/>
      <c r="E42" s="233"/>
      <c r="F42" s="233"/>
      <c r="G42" s="233"/>
      <c r="H42" s="235"/>
      <c r="I42" s="234"/>
      <c r="J42" s="236"/>
      <c r="K42" s="237"/>
      <c r="L42" s="236"/>
      <c r="M42" s="237"/>
      <c r="N42" s="236"/>
      <c r="O42" s="236"/>
      <c r="P42" s="233"/>
      <c r="Q42" s="238"/>
      <c r="R42" s="233"/>
      <c r="S42" s="238"/>
      <c r="T42" s="233"/>
    </row>
    <row r="43" spans="1:22" s="252" customFormat="1" ht="18.75" thickBot="1">
      <c r="A43" s="239"/>
      <c r="B43" s="240"/>
      <c r="C43" s="241"/>
      <c r="D43" s="242"/>
      <c r="E43" s="243" t="s">
        <v>101</v>
      </c>
      <c r="F43" s="244"/>
      <c r="G43" s="244"/>
      <c r="H43" s="245"/>
      <c r="I43" s="246"/>
      <c r="J43" s="247">
        <f t="shared" ref="J43:O43" si="7">J27+J39+J41</f>
        <v>0</v>
      </c>
      <c r="K43" s="248">
        <f>K27+K39</f>
        <v>0</v>
      </c>
      <c r="L43" s="247">
        <f t="shared" si="7"/>
        <v>0</v>
      </c>
      <c r="M43" s="248">
        <f>M27+M41</f>
        <v>0</v>
      </c>
      <c r="N43" s="247">
        <f t="shared" si="7"/>
        <v>0</v>
      </c>
      <c r="O43" s="247">
        <f t="shared" si="7"/>
        <v>0</v>
      </c>
      <c r="P43" s="242"/>
      <c r="Q43" s="249" t="e">
        <f>O43/$J$12</f>
        <v>#DIV/0!</v>
      </c>
      <c r="R43" s="250"/>
      <c r="S43" s="249" t="e">
        <f>O43/$O$58</f>
        <v>#DIV/0!</v>
      </c>
      <c r="T43" s="251"/>
    </row>
    <row r="44" spans="1:22" s="13" customFormat="1" ht="12" thickBot="1">
      <c r="A44" s="253"/>
      <c r="B44" s="253"/>
      <c r="C44" s="254"/>
      <c r="D44" s="11"/>
      <c r="E44" s="11"/>
      <c r="F44" s="11"/>
      <c r="G44" s="11"/>
      <c r="H44" s="219"/>
      <c r="I44" s="8"/>
      <c r="J44" s="5"/>
      <c r="K44" s="221"/>
      <c r="L44" s="5"/>
      <c r="M44" s="221"/>
      <c r="N44" s="5"/>
      <c r="O44" s="5"/>
      <c r="P44" s="11"/>
      <c r="Q44" s="255"/>
      <c r="R44" s="253"/>
      <c r="S44" s="255"/>
      <c r="T44" s="253"/>
    </row>
    <row r="45" spans="1:22" s="157" customFormat="1" ht="16.5" thickBot="1">
      <c r="A45" s="205"/>
      <c r="B45" s="256">
        <v>60</v>
      </c>
      <c r="C45" s="257"/>
      <c r="D45" s="150"/>
      <c r="E45" s="258" t="s">
        <v>103</v>
      </c>
      <c r="F45" s="259"/>
      <c r="G45" s="259"/>
      <c r="H45" s="260">
        <v>0.15</v>
      </c>
      <c r="I45" s="261" t="s">
        <v>107</v>
      </c>
      <c r="J45" s="262">
        <v>0</v>
      </c>
      <c r="K45" s="263">
        <v>0</v>
      </c>
      <c r="L45" s="262">
        <v>0</v>
      </c>
      <c r="M45" s="263">
        <v>0</v>
      </c>
      <c r="N45" s="262">
        <v>0</v>
      </c>
      <c r="O45" s="264"/>
      <c r="P45" s="150"/>
      <c r="Q45" s="215"/>
      <c r="R45" s="149"/>
      <c r="S45" s="215">
        <v>4.6249689792485983E-2</v>
      </c>
      <c r="T45" s="265"/>
    </row>
    <row r="46" spans="1:22" s="13" customFormat="1" ht="12" thickBot="1">
      <c r="A46" s="233"/>
      <c r="B46" s="233"/>
      <c r="C46" s="233"/>
      <c r="D46" s="233"/>
      <c r="E46" s="233"/>
      <c r="F46" s="233"/>
      <c r="G46" s="233"/>
      <c r="H46" s="235"/>
      <c r="I46" s="234"/>
      <c r="J46" s="236"/>
      <c r="K46" s="237"/>
      <c r="L46" s="236"/>
      <c r="M46" s="237"/>
      <c r="N46" s="236"/>
      <c r="O46" s="266"/>
      <c r="P46" s="233"/>
      <c r="Q46" s="238"/>
      <c r="R46" s="233"/>
      <c r="S46" s="238"/>
      <c r="T46" s="233"/>
    </row>
    <row r="47" spans="1:22" s="252" customFormat="1" ht="18.75" thickBot="1">
      <c r="A47" s="239"/>
      <c r="B47" s="240"/>
      <c r="C47" s="267"/>
      <c r="D47" s="242"/>
      <c r="E47" s="243" t="s">
        <v>102</v>
      </c>
      <c r="F47" s="244"/>
      <c r="G47" s="244"/>
      <c r="H47" s="268"/>
      <c r="I47" s="269"/>
      <c r="J47" s="247">
        <f t="shared" ref="J47:O47" si="8">J43+J45</f>
        <v>0</v>
      </c>
      <c r="K47" s="248">
        <f>K43</f>
        <v>0</v>
      </c>
      <c r="L47" s="247">
        <f t="shared" si="8"/>
        <v>0</v>
      </c>
      <c r="M47" s="248">
        <f>M43</f>
        <v>0</v>
      </c>
      <c r="N47" s="247">
        <f t="shared" si="8"/>
        <v>0</v>
      </c>
      <c r="O47" s="270">
        <f t="shared" si="8"/>
        <v>0</v>
      </c>
      <c r="P47" s="271"/>
      <c r="Q47" s="249" t="e">
        <f>O47/$J$12</f>
        <v>#DIV/0!</v>
      </c>
      <c r="R47" s="272"/>
      <c r="S47" s="249" t="e">
        <f>O47/$O$58</f>
        <v>#DIV/0!</v>
      </c>
      <c r="T47" s="273"/>
    </row>
    <row r="48" spans="1:22" s="13" customFormat="1">
      <c r="A48" s="218"/>
      <c r="B48" s="274"/>
      <c r="C48" s="275"/>
      <c r="D48" s="218"/>
      <c r="E48" s="276"/>
      <c r="F48" s="218"/>
      <c r="G48" s="218"/>
      <c r="H48" s="219"/>
      <c r="I48" s="220"/>
      <c r="J48" s="5"/>
      <c r="K48" s="218"/>
      <c r="L48" s="5"/>
      <c r="M48" s="218"/>
      <c r="N48" s="5"/>
      <c r="O48" s="5"/>
      <c r="P48" s="218"/>
      <c r="Q48" s="277"/>
      <c r="R48" s="218"/>
      <c r="S48" s="277"/>
      <c r="T48" s="218"/>
    </row>
    <row r="49" spans="1:20" s="82" customFormat="1" ht="15.75">
      <c r="A49" s="76"/>
      <c r="B49" s="278"/>
      <c r="C49" s="279"/>
      <c r="D49" s="77"/>
      <c r="E49" s="280" t="s">
        <v>81</v>
      </c>
      <c r="F49" s="281"/>
      <c r="G49" s="281"/>
      <c r="H49" s="282"/>
      <c r="I49" s="283"/>
      <c r="J49" s="284"/>
      <c r="K49" s="285"/>
      <c r="L49" s="284"/>
      <c r="M49" s="286"/>
      <c r="N49" s="284"/>
      <c r="O49" s="287"/>
      <c r="P49" s="214"/>
      <c r="Q49" s="288"/>
      <c r="R49" s="76"/>
      <c r="S49" s="117"/>
      <c r="T49" s="289"/>
    </row>
    <row r="50" spans="1:20">
      <c r="A50" s="121"/>
      <c r="B50" s="290" t="s">
        <v>82</v>
      </c>
      <c r="C50" s="200" t="s">
        <v>83</v>
      </c>
      <c r="D50" s="124"/>
      <c r="E50" s="195" t="s">
        <v>84</v>
      </c>
      <c r="F50" s="291"/>
      <c r="G50" s="292"/>
      <c r="H50" s="291"/>
      <c r="I50" s="293" t="s">
        <v>85</v>
      </c>
      <c r="J50" s="294"/>
      <c r="K50" s="295"/>
      <c r="L50" s="295"/>
      <c r="M50" s="295"/>
      <c r="N50" s="296"/>
      <c r="O50" s="297">
        <v>0</v>
      </c>
      <c r="P50" s="124"/>
      <c r="Q50" s="140">
        <v>0</v>
      </c>
      <c r="R50" s="134"/>
      <c r="S50" s="140">
        <v>0</v>
      </c>
      <c r="T50" s="298"/>
    </row>
    <row r="51" spans="1:20">
      <c r="A51" s="121"/>
      <c r="B51" s="299" t="s">
        <v>24</v>
      </c>
      <c r="C51" s="299" t="s">
        <v>86</v>
      </c>
      <c r="D51" s="124"/>
      <c r="E51" s="195" t="s">
        <v>87</v>
      </c>
      <c r="F51" s="291"/>
      <c r="G51" s="292"/>
      <c r="H51" s="291"/>
      <c r="I51" s="293" t="s">
        <v>88</v>
      </c>
      <c r="J51" s="294"/>
      <c r="K51" s="295"/>
      <c r="L51" s="295"/>
      <c r="M51" s="295"/>
      <c r="N51" s="296"/>
      <c r="O51" s="297">
        <v>0</v>
      </c>
      <c r="P51" s="124"/>
      <c r="Q51" s="198">
        <v>0</v>
      </c>
      <c r="R51" s="137"/>
      <c r="S51" s="198">
        <v>0</v>
      </c>
      <c r="T51" s="298"/>
    </row>
    <row r="52" spans="1:20">
      <c r="A52" s="121"/>
      <c r="B52" s="200" t="s">
        <v>90</v>
      </c>
      <c r="C52" s="200" t="s">
        <v>91</v>
      </c>
      <c r="D52" s="124"/>
      <c r="E52" s="195" t="s">
        <v>92</v>
      </c>
      <c r="F52" s="291"/>
      <c r="G52" s="292"/>
      <c r="H52" s="291">
        <v>0.3</v>
      </c>
      <c r="I52" s="293" t="s">
        <v>89</v>
      </c>
      <c r="J52" s="294"/>
      <c r="K52" s="295"/>
      <c r="L52" s="295"/>
      <c r="M52" s="295"/>
      <c r="N52" s="296"/>
      <c r="O52" s="297">
        <f t="shared" ref="O52:O53" si="9">+$O$47*H52</f>
        <v>0</v>
      </c>
      <c r="P52" s="197"/>
      <c r="Q52" s="198">
        <v>0</v>
      </c>
      <c r="R52" s="137"/>
      <c r="S52" s="198">
        <v>0.19108291520091472</v>
      </c>
      <c r="T52" s="300"/>
    </row>
    <row r="53" spans="1:20">
      <c r="A53" s="121"/>
      <c r="B53" s="200" t="s">
        <v>90</v>
      </c>
      <c r="C53" s="200" t="s">
        <v>93</v>
      </c>
      <c r="D53" s="124"/>
      <c r="E53" s="195" t="s">
        <v>94</v>
      </c>
      <c r="F53" s="291"/>
      <c r="G53" s="292"/>
      <c r="H53" s="291">
        <v>0.12</v>
      </c>
      <c r="I53" s="293" t="s">
        <v>89</v>
      </c>
      <c r="J53" s="294"/>
      <c r="K53" s="295"/>
      <c r="L53" s="295"/>
      <c r="M53" s="295"/>
      <c r="N53" s="296"/>
      <c r="O53" s="297">
        <f t="shared" si="9"/>
        <v>0</v>
      </c>
      <c r="P53" s="124"/>
      <c r="Q53" s="198">
        <v>0</v>
      </c>
      <c r="R53" s="137"/>
      <c r="S53" s="198">
        <v>7.6433166080365891E-2</v>
      </c>
      <c r="T53" s="300"/>
    </row>
    <row r="54" spans="1:20">
      <c r="A54" s="121"/>
      <c r="B54" s="200" t="s">
        <v>90</v>
      </c>
      <c r="C54" s="200" t="s">
        <v>95</v>
      </c>
      <c r="D54" s="124"/>
      <c r="E54" s="195" t="s">
        <v>96</v>
      </c>
      <c r="F54" s="301"/>
      <c r="G54" s="292"/>
      <c r="H54" s="302"/>
      <c r="I54" s="293" t="s">
        <v>43</v>
      </c>
      <c r="J54" s="294"/>
      <c r="K54" s="295"/>
      <c r="L54" s="295"/>
      <c r="M54" s="295"/>
      <c r="N54" s="296"/>
      <c r="O54" s="297">
        <v>0</v>
      </c>
      <c r="P54" s="124"/>
      <c r="Q54" s="198">
        <v>0</v>
      </c>
      <c r="R54" s="137"/>
      <c r="S54" s="198">
        <v>0</v>
      </c>
      <c r="T54" s="300"/>
    </row>
    <row r="55" spans="1:20" ht="13.5" thickBot="1">
      <c r="A55" s="121"/>
      <c r="B55" s="141" t="s">
        <v>90</v>
      </c>
      <c r="C55" s="141"/>
      <c r="D55" s="124"/>
      <c r="E55" s="303" t="s">
        <v>97</v>
      </c>
      <c r="F55" s="302"/>
      <c r="G55" s="304"/>
      <c r="H55" s="302"/>
      <c r="I55" s="305" t="s">
        <v>43</v>
      </c>
      <c r="J55" s="306"/>
      <c r="K55" s="307"/>
      <c r="L55" s="307"/>
      <c r="M55" s="307"/>
      <c r="N55" s="308"/>
      <c r="O55" s="297">
        <v>0</v>
      </c>
      <c r="P55" s="124"/>
      <c r="Q55" s="140">
        <v>0</v>
      </c>
      <c r="R55" s="134"/>
      <c r="S55" s="140">
        <v>0</v>
      </c>
      <c r="T55" s="300"/>
    </row>
    <row r="56" spans="1:20" s="82" customFormat="1" ht="16.5" thickBot="1">
      <c r="A56" s="76"/>
      <c r="B56" s="309"/>
      <c r="C56" s="310"/>
      <c r="D56" s="77"/>
      <c r="E56" s="311" t="s">
        <v>98</v>
      </c>
      <c r="F56" s="312"/>
      <c r="G56" s="312"/>
      <c r="H56" s="313"/>
      <c r="I56" s="314"/>
      <c r="J56" s="315"/>
      <c r="K56" s="316"/>
      <c r="L56" s="315"/>
      <c r="M56" s="317"/>
      <c r="N56" s="315"/>
      <c r="O56" s="318">
        <f>SUM(O49:O55)</f>
        <v>0</v>
      </c>
      <c r="P56" s="77"/>
      <c r="Q56" s="319" t="e">
        <f t="shared" ref="Q56" si="10">O56/$J$12</f>
        <v>#DIV/0!</v>
      </c>
      <c r="R56" s="320"/>
      <c r="S56" s="319" t="e">
        <f t="shared" ref="S56" si="11">O56/$O$58</f>
        <v>#DIV/0!</v>
      </c>
      <c r="T56" s="321"/>
    </row>
    <row r="57" spans="1:20" s="13" customFormat="1" ht="12" thickBot="1">
      <c r="A57" s="322"/>
      <c r="B57" s="322"/>
      <c r="C57" s="322"/>
      <c r="D57" s="322"/>
      <c r="E57" s="322"/>
      <c r="F57" s="322"/>
      <c r="G57" s="322"/>
      <c r="H57" s="323"/>
      <c r="I57" s="324"/>
      <c r="J57" s="325"/>
      <c r="K57" s="322"/>
      <c r="L57" s="325"/>
      <c r="M57" s="322"/>
      <c r="N57" s="325"/>
      <c r="O57" s="325"/>
      <c r="P57" s="322"/>
      <c r="Q57" s="326"/>
      <c r="R57" s="322"/>
      <c r="S57" s="326"/>
      <c r="T57" s="322"/>
    </row>
    <row r="58" spans="1:20" s="252" customFormat="1" ht="18.75" thickBot="1">
      <c r="A58" s="250"/>
      <c r="B58" s="309"/>
      <c r="C58" s="327"/>
      <c r="D58" s="242"/>
      <c r="E58" s="243" t="s">
        <v>99</v>
      </c>
      <c r="F58" s="328"/>
      <c r="G58" s="328"/>
      <c r="H58" s="268"/>
      <c r="I58" s="329"/>
      <c r="J58" s="330"/>
      <c r="K58" s="331"/>
      <c r="L58" s="330"/>
      <c r="M58" s="332"/>
      <c r="N58" s="330"/>
      <c r="O58" s="270">
        <f>ROUND(O56+O47,-2)</f>
        <v>0</v>
      </c>
      <c r="P58" s="333"/>
      <c r="Q58" s="249" t="e">
        <f>O58/$J$12</f>
        <v>#DIV/0!</v>
      </c>
      <c r="R58" s="272"/>
      <c r="S58" s="249" t="e">
        <f>O58/$O$58</f>
        <v>#DIV/0!</v>
      </c>
      <c r="T58" s="239"/>
    </row>
    <row r="59" spans="1:20">
      <c r="E59" s="335" t="s">
        <v>104</v>
      </c>
    </row>
  </sheetData>
  <mergeCells count="11">
    <mergeCell ref="J8:J9"/>
    <mergeCell ref="B8:B9"/>
    <mergeCell ref="C8:C9"/>
    <mergeCell ref="E8:E9"/>
    <mergeCell ref="H8:H9"/>
    <mergeCell ref="I8:I9"/>
    <mergeCell ref="K8:L8"/>
    <mergeCell ref="M8:N8"/>
    <mergeCell ref="O8:O9"/>
    <mergeCell ref="Q8:Q9"/>
    <mergeCell ref="S8:S9"/>
  </mergeCells>
  <pageMargins left="0.70866141732283472" right="0.70866141732283472" top="0.74803149606299213" bottom="0.74803149606299213" header="0.31496062992125984" footer="0.31496062992125984"/>
  <pageSetup paperSize="17" scale="7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Summary</vt:lpstr>
    </vt:vector>
  </TitlesOfParts>
  <Company>Jacobs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George, Peter (Calgary)</cp:lastModifiedBy>
  <cp:lastPrinted>2015-01-05T22:47:01Z</cp:lastPrinted>
  <dcterms:created xsi:type="dcterms:W3CDTF">2015-01-05T17:28:44Z</dcterms:created>
  <dcterms:modified xsi:type="dcterms:W3CDTF">2015-05-27T13:11:50Z</dcterms:modified>
</cp:coreProperties>
</file>